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heikkinen\OneDrive - CRH\RTT Pakki\Materiaali\Pakki - Jaettu kansio\Pakki\Sivuston liitteet\"/>
    </mc:Choice>
  </mc:AlternateContent>
  <xr:revisionPtr revIDLastSave="49" documentId="10_ncr:100000_{DAD45F47-3866-455A-B140-3D43FED8EEE7}" xr6:coauthVersionLast="44" xr6:coauthVersionMax="44" xr10:uidLastSave="{199DB17B-6399-4E86-88D5-090D651095EB}"/>
  <bookViews>
    <workbookView xWindow="28680" yWindow="-120" windowWidth="29040" windowHeight="15990" tabRatio="765" activeTab="6" xr2:uid="{00000000-000D-0000-FFFF-FFFF00000000}"/>
  </bookViews>
  <sheets>
    <sheet name="Kansi" sheetId="18" r:id="rId1"/>
    <sheet name="Malli &amp; Ohje" sheetId="20" r:id="rId2"/>
    <sheet name="Riskienarviointi 1" sheetId="10" r:id="rId3"/>
    <sheet name="Riskienarviointi 2" sheetId="11" r:id="rId4"/>
    <sheet name="Riskienarviointi 3" sheetId="14" r:id="rId5"/>
    <sheet name="Riskienarviointi 4" sheetId="16" r:id="rId6"/>
    <sheet name="Riskienarviointi 5" sheetId="17" r:id="rId7"/>
    <sheet name="Kuvat" sheetId="19" r:id="rId8"/>
    <sheet name="vaarojenarviointilistat" sheetId="3" r:id="rId9"/>
    <sheet name="Riskien arviointi " sheetId="4" r:id="rId10"/>
  </sheets>
  <definedNames>
    <definedName name="_Hlk159216337" localSheetId="0">Kansi!#REF!</definedName>
    <definedName name="_Hlk159216337" localSheetId="7">Kuvat!#REF!</definedName>
    <definedName name="_Hlk159216337" localSheetId="1">'Malli &amp; Ohje'!#REF!</definedName>
    <definedName name="_Hlk159216337" localSheetId="2">'Riskienarviointi 1'!#REF!</definedName>
    <definedName name="_Hlk159216337" localSheetId="3">'Riskienarviointi 2'!#REF!</definedName>
    <definedName name="_Hlk159216337" localSheetId="4">'Riskienarviointi 3'!#REF!</definedName>
    <definedName name="_Hlk159216337" localSheetId="5">'Riskienarviointi 4'!#REF!</definedName>
    <definedName name="_Hlk159216337" localSheetId="6">'Riskienarviointi 5'!#REF!</definedName>
    <definedName name="OLE_LINK1" localSheetId="0">Kansi!#REF!</definedName>
    <definedName name="OLE_LINK1" localSheetId="7">Kuvat!#REF!</definedName>
    <definedName name="OLE_LINK1" localSheetId="1">'Malli &amp; Ohje'!#REF!</definedName>
    <definedName name="OLE_LINK1" localSheetId="2">'Riskienarviointi 1'!#REF!</definedName>
    <definedName name="OLE_LINK1" localSheetId="3">'Riskienarviointi 2'!#REF!</definedName>
    <definedName name="OLE_LINK1" localSheetId="4">'Riskienarviointi 3'!#REF!</definedName>
    <definedName name="OLE_LINK1" localSheetId="5">'Riskienarviointi 4'!#REF!</definedName>
    <definedName name="OLE_LINK1" localSheetId="6">'Riskienarviointi 5'!#REF!</definedName>
    <definedName name="_xlnm.Print_Area" localSheetId="9">'Riskien arviointi '!$A$1:$Y$55</definedName>
    <definedName name="_xlnm.Print_Area" localSheetId="8">vaarojenarviointilistat!$A$1:$S$57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5" i="17" l="1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14" i="17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14" i="16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14" i="14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14" i="11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14" i="10"/>
  <c r="D2" i="10" l="1"/>
  <c r="M33" i="20"/>
  <c r="G33" i="20"/>
  <c r="M32" i="20"/>
  <c r="G32" i="20"/>
  <c r="M31" i="20"/>
  <c r="G31" i="20"/>
  <c r="M30" i="20"/>
  <c r="G30" i="20"/>
  <c r="M29" i="20"/>
  <c r="G29" i="20"/>
  <c r="M28" i="20"/>
  <c r="G28" i="20"/>
  <c r="M27" i="20"/>
  <c r="G27" i="20"/>
  <c r="M26" i="20"/>
  <c r="G26" i="20"/>
  <c r="M25" i="20"/>
  <c r="G25" i="20"/>
  <c r="G24" i="20"/>
  <c r="M23" i="20"/>
  <c r="G23" i="20"/>
  <c r="M22" i="20"/>
  <c r="G22" i="20"/>
  <c r="M21" i="20"/>
  <c r="G21" i="20"/>
  <c r="M20" i="20"/>
  <c r="G20" i="20"/>
  <c r="M19" i="20"/>
  <c r="G19" i="20"/>
  <c r="M18" i="20"/>
  <c r="G18" i="20"/>
  <c r="M15" i="20"/>
  <c r="G15" i="20"/>
  <c r="M14" i="20"/>
  <c r="G14" i="20"/>
  <c r="C8" i="18" l="1"/>
  <c r="C7" i="18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33" i="11" l="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D2" i="14"/>
  <c r="D2" i="17" l="1"/>
  <c r="D2" i="16"/>
  <c r="D2" i="19"/>
  <c r="D2" i="11"/>
</calcChain>
</file>

<file path=xl/sharedStrings.xml><?xml version="1.0" encoding="utf-8"?>
<sst xmlns="http://schemas.openxmlformats.org/spreadsheetml/2006/main" count="588" uniqueCount="297">
  <si>
    <t>3.Seuraus</t>
  </si>
  <si>
    <t>9. Riskin arviointi</t>
  </si>
  <si>
    <t>2.Vaaratekijä</t>
  </si>
  <si>
    <t>Vastuu-henkilö</t>
  </si>
  <si>
    <t>Tehty pvm</t>
  </si>
  <si>
    <t>(lopullinen)</t>
  </si>
  <si>
    <t>1. Nr</t>
  </si>
  <si>
    <t>6. Riski</t>
  </si>
  <si>
    <t>10. Jäännösriski</t>
  </si>
  <si>
    <t>7. Tarvittavat täydentävät toimenpiteet vaaratilanteiden hallitsemiseksi ja torjumiseksi</t>
  </si>
  <si>
    <t>8. Aikataulu</t>
  </si>
  <si>
    <t>Toden-näköisyys 1-3</t>
  </si>
  <si>
    <t>Seurausten vakavuus 1-3</t>
  </si>
  <si>
    <t xml:space="preserve">4.  Luettele tärkeimmät olemassa olevat riskinhallinta - ja torjuntakeinot </t>
  </si>
  <si>
    <t>Tekijä tai olosuhde joka voi saada aikaan haitallisen tapahtuman</t>
  </si>
  <si>
    <t>Luettele seuraukset, joita vaaratekijä voi aiheuttaa</t>
  </si>
  <si>
    <t>Arvioi taulukon avulla vaaratekijän aiheuttamien seurausten vakavuus ja todennäköisyys kun täydentävät toimenpiteet on tehty</t>
  </si>
  <si>
    <t xml:space="preserve">5. Riskin arviointi </t>
  </si>
  <si>
    <t>Todennäköisyys 1-3</t>
  </si>
  <si>
    <t>AIHEUTTAA</t>
  </si>
  <si>
    <t>EI AIHEUTA</t>
  </si>
  <si>
    <t>Tapaturmavaarat</t>
  </si>
  <si>
    <t>VAARAA</t>
  </si>
  <si>
    <t>TARKENNUKSIA</t>
  </si>
  <si>
    <t>T1</t>
  </si>
  <si>
    <t>Liukastuminen, kompastuminen</t>
  </si>
  <si>
    <t>T2</t>
  </si>
  <si>
    <t>Putoamisvaara</t>
  </si>
  <si>
    <t>T3</t>
  </si>
  <si>
    <t>Puristuminen esineiden väliin</t>
  </si>
  <si>
    <t>T4</t>
  </si>
  <si>
    <t>Lukittuun tilaan loukkuun jääminen</t>
  </si>
  <si>
    <t>T5</t>
  </si>
  <si>
    <t>Sähköiskun vaara</t>
  </si>
  <si>
    <t>T6</t>
  </si>
  <si>
    <t>Tavaran kuljetukset ja muu liikenne</t>
  </si>
  <si>
    <t>T7</t>
  </si>
  <si>
    <t>Tukehtuminen, hukkuminen</t>
  </si>
  <si>
    <t>T8</t>
  </si>
  <si>
    <t>Esineen putoaminen, kaatuminen</t>
  </si>
  <si>
    <t>T9</t>
  </si>
  <si>
    <t>Liikkuvan, sinkoutuvan esineen aiheuttama vaara</t>
  </si>
  <si>
    <t>T10</t>
  </si>
  <si>
    <t>Takertuminen liikkuvaan laitteeseen tai esineeseen</t>
  </si>
  <si>
    <t>T11</t>
  </si>
  <si>
    <t>Viilto-, pisto- tai leikkautumisvaara</t>
  </si>
  <si>
    <t>T12</t>
  </si>
  <si>
    <t>Suojainten ja suojusten puute</t>
  </si>
  <si>
    <t>T13</t>
  </si>
  <si>
    <t>Turvaton toiminta ja riskinotto</t>
  </si>
  <si>
    <t>T14</t>
  </si>
  <si>
    <t>Toiminta häiriön tai poikkeavan tilanteen aikana</t>
  </si>
  <si>
    <t>Fysikaaliset vaaratekijät</t>
  </si>
  <si>
    <t>F1</t>
  </si>
  <si>
    <t>Jatkuva tai iskumelu</t>
  </si>
  <si>
    <t>F2</t>
  </si>
  <si>
    <t>Työpaikan lämpötila</t>
  </si>
  <si>
    <t>F3</t>
  </si>
  <si>
    <t>Vetoisuus</t>
  </si>
  <si>
    <t>F4</t>
  </si>
  <si>
    <t>Kylmät tai kuumat esineet</t>
  </si>
  <si>
    <t>F5</t>
  </si>
  <si>
    <t>Työskentely ulkotiloissa</t>
  </si>
  <si>
    <t>F6</t>
  </si>
  <si>
    <t>Yleisvalaistus sisä-ja ulkotiloissa</t>
  </si>
  <si>
    <t>F7</t>
  </si>
  <si>
    <t>Kohdevalaistus työpisteessä</t>
  </si>
  <si>
    <t>F8</t>
  </si>
  <si>
    <t>Kulkuteiden turva- ja merkkivalaistus</t>
  </si>
  <si>
    <t>F9</t>
  </si>
  <si>
    <t>Käsiin tai koko kehoon  kohdistuva tärinä</t>
  </si>
  <si>
    <t>F10</t>
  </si>
  <si>
    <t>Altistuminen säteilylle (UV, ionisoiva, laaser-säteily)</t>
  </si>
  <si>
    <t>F11</t>
  </si>
  <si>
    <t>Mikroaallot tai sähkömagneettiset kentät</t>
  </si>
  <si>
    <t>Kemialliset ja biologiset vaaratekijät</t>
  </si>
  <si>
    <t>K1</t>
  </si>
  <si>
    <t>Terveydelle vaaralliset kemikaalit</t>
  </si>
  <si>
    <t>K2</t>
  </si>
  <si>
    <t>Allergiaa aiheuttavat kemikaalit</t>
  </si>
  <si>
    <t>K3</t>
  </si>
  <si>
    <t>Palo- ja räjähdysvaaralliset kemikaalit</t>
  </si>
  <si>
    <t>K4</t>
  </si>
  <si>
    <t>Pölyt ja kuidut</t>
  </si>
  <si>
    <t>K5</t>
  </si>
  <si>
    <t>Kaasut</t>
  </si>
  <si>
    <t>K6</t>
  </si>
  <si>
    <t>Höyryt, huurut ja savut</t>
  </si>
  <si>
    <t>K7</t>
  </si>
  <si>
    <t xml:space="preserve">Kemikaalien pakkausmerkinnät </t>
  </si>
  <si>
    <t>K8</t>
  </si>
  <si>
    <t>Käyttöturvallisuustiedotteet</t>
  </si>
  <si>
    <t>K9</t>
  </si>
  <si>
    <t>Kemikaalien käyttötavat</t>
  </si>
  <si>
    <t>K10</t>
  </si>
  <si>
    <t>Kemikaalien varastointi</t>
  </si>
  <si>
    <t>K11</t>
  </si>
  <si>
    <t>Kemikaalien käytöstä poisto</t>
  </si>
  <si>
    <t>K12</t>
  </si>
  <si>
    <t>Suojainten kunto ja käyttö</t>
  </si>
  <si>
    <t>K13</t>
  </si>
  <si>
    <t>Ensiapuvälineiden kunto ja käyttö</t>
  </si>
  <si>
    <t>B1</t>
  </si>
  <si>
    <t>Tartuntavaara, esim bakteerit ja virukset</t>
  </si>
  <si>
    <t>B2</t>
  </si>
  <si>
    <t>Sienet, esim home</t>
  </si>
  <si>
    <t>Tulipalo- ja räjähdysvaara</t>
  </si>
  <si>
    <t>TU1</t>
  </si>
  <si>
    <t>Sähkölaitteiden kunto ja käyttö</t>
  </si>
  <si>
    <t>TU2</t>
  </si>
  <si>
    <t>Tulityöt</t>
  </si>
  <si>
    <t>TU3</t>
  </si>
  <si>
    <t>Sammutusvälineet ja niiden merkintä</t>
  </si>
  <si>
    <t>TU4</t>
  </si>
  <si>
    <t>Poistumisteiden kunto ja merkinnät</t>
  </si>
  <si>
    <t>TU5</t>
  </si>
  <si>
    <t>Muu tulipaloriski</t>
  </si>
  <si>
    <t>Ergonomia</t>
  </si>
  <si>
    <t>E1</t>
  </si>
  <si>
    <t>Työpisteen siisteys ja järjestys</t>
  </si>
  <si>
    <t>E2</t>
  </si>
  <si>
    <t>Työtason korkeus</t>
  </si>
  <si>
    <t>E3</t>
  </si>
  <si>
    <t>Istuin</t>
  </si>
  <si>
    <t>E4</t>
  </si>
  <si>
    <t>Näytöt ja näyttöpäätteet</t>
  </si>
  <si>
    <t>E5</t>
  </si>
  <si>
    <t>Kulkutiet</t>
  </si>
  <si>
    <t>E6</t>
  </si>
  <si>
    <t>Selän asento</t>
  </si>
  <si>
    <t>E7</t>
  </si>
  <si>
    <t>Hartioiden ja käsien asento</t>
  </si>
  <si>
    <t>E8</t>
  </si>
  <si>
    <t>Ranteen ja sormien asento</t>
  </si>
  <si>
    <t>E9</t>
  </si>
  <si>
    <t>Jalkojen asento</t>
  </si>
  <si>
    <t>E10</t>
  </si>
  <si>
    <t>Jatkuva istuminen tai seisominen</t>
  </si>
  <si>
    <t>E11</t>
  </si>
  <si>
    <t>Työn tauotus ja työtahti</t>
  </si>
  <si>
    <t>E12</t>
  </si>
  <si>
    <t>Samanlaisina toistuvat työliikkeet</t>
  </si>
  <si>
    <t>E13</t>
  </si>
  <si>
    <t>Raskaat nostot tai taakan kannattelu</t>
  </si>
  <si>
    <t>E14</t>
  </si>
  <si>
    <t>Käsiteltävät kappaleet</t>
  </si>
  <si>
    <t>E15</t>
  </si>
  <si>
    <t>Työpiste , työkalut ja apuvälineet</t>
  </si>
  <si>
    <t>Muita mahdollisia vaaratekijöitä</t>
  </si>
  <si>
    <t>H18</t>
  </si>
  <si>
    <t>Kemikaalivuoto</t>
  </si>
  <si>
    <t>H19</t>
  </si>
  <si>
    <t>Muu ympäristövahinko</t>
  </si>
  <si>
    <t>H20</t>
  </si>
  <si>
    <t>Turvallisuustasomittaukset</t>
  </si>
  <si>
    <t>H21</t>
  </si>
  <si>
    <t>H22</t>
  </si>
  <si>
    <t>H23</t>
  </si>
  <si>
    <t>H24</t>
  </si>
  <si>
    <t>Lisätietoja</t>
  </si>
  <si>
    <t>TAPATURMAVAAROJEN ARVIOINTI</t>
  </si>
  <si>
    <t xml:space="preserve">TAPAHTUMAN SEURAUKSET  </t>
  </si>
  <si>
    <t>VÄHÄISET</t>
  </si>
  <si>
    <t>HAITALLISET</t>
  </si>
  <si>
    <t>VAKAVAT</t>
  </si>
  <si>
    <t xml:space="preserve">TAPAHTUMAN </t>
  </si>
  <si>
    <t>Poissaolo alle 3 pv. Ohimenevät lievät vaikutukset, nyrjähdykset, mustelmat.</t>
  </si>
  <si>
    <t xml:space="preserve"> Poissaolo 3-30 pv. Pitkäkestoisia vakavia  vaikutuksia. Pysyviä lieviä haittoja.</t>
  </si>
  <si>
    <t>Poissaolo yli 30 pv. Pysyvä työkyvyttömyys. Kuolema.</t>
  </si>
  <si>
    <t>TODENNÄKÖISYYS</t>
  </si>
  <si>
    <t>Epätodennäköinen</t>
  </si>
  <si>
    <t>1. Merkityksetön riski</t>
  </si>
  <si>
    <t>2. Vähäinen riski</t>
  </si>
  <si>
    <t>3. Kohtalainen riski</t>
  </si>
  <si>
    <t>Satunnainen, vaaratilanteita</t>
  </si>
  <si>
    <t>esiintyy harvoin</t>
  </si>
  <si>
    <t>Mahdollinen</t>
  </si>
  <si>
    <t>4. Merkittävä riski</t>
  </si>
  <si>
    <t>Vaaratilanteet päivittäisiä.</t>
  </si>
  <si>
    <t>Läheltä piti-tapauksia on sattunut</t>
  </si>
  <si>
    <t>Todennäköinen</t>
  </si>
  <si>
    <t>5. Sietämätön riski</t>
  </si>
  <si>
    <t>Vaaratilanteita esiintyy usein ja</t>
  </si>
  <si>
    <t xml:space="preserve"> säännöllisesti. Tapaturmia on sattunut</t>
  </si>
  <si>
    <t>FYSIKAALISET VAARATEKIJÄT</t>
  </si>
  <si>
    <t>Epämukava ärsytys, ohimenevä sairaus.</t>
  </si>
  <si>
    <t>Palovammat, pitkäkestoisia vakavia vaikutuksia. Pysyviä lieviä haittoja. Kuulovaurio.</t>
  </si>
  <si>
    <t>Työperäinen syöpä, pysyvät vakavat vaikutukset, elämää lyhentävät sairaudet.</t>
  </si>
  <si>
    <t>Vakavat vaikutukset</t>
  </si>
  <si>
    <t>10-50 % ohjearvoista</t>
  </si>
  <si>
    <t>50-100% ohjearvoista</t>
  </si>
  <si>
    <t>Yli ohjearvojen</t>
  </si>
  <si>
    <t>KEMIALLISET JA BIOLOGISET VAARATEKIJÄT</t>
  </si>
  <si>
    <t>Kemikaalia käsitellään harvoin.</t>
  </si>
  <si>
    <t>Pitoisuudet ovat pieniä.</t>
  </si>
  <si>
    <t>Kemikaalia käsitellään usein.</t>
  </si>
  <si>
    <t>Pitoisuudet ovat kohtalaisia.</t>
  </si>
  <si>
    <t xml:space="preserve">Kemikaalia käsitellään usein. Pitoisuudet </t>
  </si>
  <si>
    <t>ovat kohtalaisia. Oireita on esiintynyt</t>
  </si>
  <si>
    <t>TULIPALO- JA RÄJÄHDYSVAARA</t>
  </si>
  <si>
    <t>Vähäisiä palovammoja, aineelliset vahingot pieniä, ei vaikutusta tuotannon jatkumiseen.</t>
  </si>
  <si>
    <t>Henkilöstön terveys vaarassa, aineelliset vahingot merkittäviä. Pysäyttää tai vaikeuttaa tuotantoa tilapäisesti.</t>
  </si>
  <si>
    <t>Henkilövahingot toden-näköisiä, hengenvaaralliset tilanteet mahdollisia. Tuotanto pysähtyy vakavasti tai estyy pysyvästi.</t>
  </si>
  <si>
    <t xml:space="preserve">Vaaratilanteita esiintyy usein ja </t>
  </si>
  <si>
    <t>säännöllisesti Tapaturmia on sattunut</t>
  </si>
  <si>
    <t>ERGONOMIA</t>
  </si>
  <si>
    <t>Epämukava ärsytys, ohimenevä kuormitus.</t>
  </si>
  <si>
    <t>Pitkäkestoisia vakavia vaikutuksia, pysyviä lieviä haittoja, satunnaisia poissaoloja.</t>
  </si>
  <si>
    <t>Pysyvät vakavat vaikutukset, pitkiä tai toistuvia poissaoloja.</t>
  </si>
  <si>
    <t>Kuormittuminen on satunnaista,</t>
  </si>
  <si>
    <t>esiintyy harvoin.</t>
  </si>
  <si>
    <t>Vaara- ja kuormitustilanteet päivittäisiä.</t>
  </si>
  <si>
    <t>Vaara- tai kuormittumistilanteita</t>
  </si>
  <si>
    <t xml:space="preserve"> on jatkuvasti.</t>
  </si>
  <si>
    <t>MUUT MAHDOLLISET VAARATEKIJÄT</t>
  </si>
  <si>
    <t>Lieviä haittoja, vähäisiä aineellisia vahinkoja.</t>
  </si>
  <si>
    <t>Haittaa yrityksen toiminnalle, aineelliset  vahingot vakavia. Vaaraa henkilöstölle.</t>
  </si>
  <si>
    <t>Merkittäviä haittoja, aineellisia vahinkoja,vakava vaara yrityksen toiminnalle tai henkilöstölle.</t>
  </si>
  <si>
    <t>Satunnainen, harvoin esiintyvä uhka.</t>
  </si>
  <si>
    <t>Päivittäin läsnäoleva uhka.</t>
  </si>
  <si>
    <t>Uhka on jatkuva, pysyväisluonteinen.</t>
  </si>
  <si>
    <t>Tapahtuma on toteutunut.</t>
  </si>
  <si>
    <t xml:space="preserve">Palovammat, pitkäkestoisia vakavia vaikutuksia. Pysyviä lieviä haittoja. </t>
  </si>
  <si>
    <t xml:space="preserve">Työperäinen syöpä, astma, pysyvät vakavat vaikutukset, elämää lyhentävät sairaudet. </t>
  </si>
  <si>
    <t>Psykososiaaliset kuormitustekijät</t>
  </si>
  <si>
    <t>PSYKOSOSIAALISET KUORMITUSTEKIJÄT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</si>
  <si>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</si>
  <si>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</si>
  <si>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</si>
  <si>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</si>
  <si>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</si>
  <si>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</si>
  <si>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</si>
  <si>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</si>
  <si>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</si>
  <si>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</si>
  <si>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</si>
  <si>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</si>
  <si>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</si>
  <si>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</si>
  <si>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</si>
  <si>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</si>
  <si>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</si>
  <si>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</si>
  <si>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</si>
  <si>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</si>
  <si>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Yksipuolinen työ</t>
  </si>
  <si>
    <t>Työn laadulliset vaatimukset</t>
  </si>
  <si>
    <t>Työtehtäviin kuuluva vastuu</t>
  </si>
  <si>
    <t>Valppaana olo</t>
  </si>
  <si>
    <t>Tiedon käsittely</t>
  </si>
  <si>
    <t>Työn keskeytykset</t>
  </si>
  <si>
    <t>Työtehtäviin sisältyvät vuorovaikutustilanteet</t>
  </si>
  <si>
    <t>Väkivallan uhka</t>
  </si>
  <si>
    <t>Työnteko, tehtävänkuvat ja tavoitteet</t>
  </si>
  <si>
    <t>Vaikutusmahdollisuudet omaan työhön</t>
  </si>
  <si>
    <t>Työn määrä ja työtahti</t>
  </si>
  <si>
    <t>Työajat (mm. ylityöt, vuorotyö, yötyö ja työhön sidonnaisuus)</t>
  </si>
  <si>
    <t>Liikkuva työ</t>
  </si>
  <si>
    <t>Työsuhteen epävarmuus</t>
  </si>
  <si>
    <t>Työskentelyolosuhteet ja työvälineet</t>
  </si>
  <si>
    <t>Yksintyöskentely</t>
  </si>
  <si>
    <t>Esimiehen ja työyhteisön tuki</t>
  </si>
  <si>
    <t>Yhteistyö ja tiedonkulku</t>
  </si>
  <si>
    <t>Häirintä ja epäasiallinen kohtelu</t>
  </si>
  <si>
    <t>Syrjivä kohtelu</t>
  </si>
  <si>
    <t>Riskienarviointi</t>
  </si>
  <si>
    <t>Toimipisteen nimi</t>
  </si>
  <si>
    <t>Ohimenevä epämiellyttävä tunne</t>
  </si>
  <si>
    <t>Työtä haittaava stressi / pelko. Satunnaisia poissaoloja.</t>
  </si>
  <si>
    <t>Vakavat vaikutukset, pitkiä tai toistuvia poissaoloja.</t>
  </si>
  <si>
    <t>Riskienarvionti</t>
  </si>
  <si>
    <t>Päivämäärä:</t>
  </si>
  <si>
    <t>nimi</t>
  </si>
  <si>
    <t xml:space="preserve">Fyysinen vamma, työn keskeytyminen. </t>
  </si>
  <si>
    <t>pvm</t>
  </si>
  <si>
    <t>Arvioinin tekijä:</t>
  </si>
  <si>
    <t>Kuva toimipisteestä</t>
  </si>
  <si>
    <t>Merkittävät riskit</t>
  </si>
  <si>
    <t>2. Riskin kuvaus</t>
  </si>
  <si>
    <t>3. Kuva</t>
  </si>
  <si>
    <t>Ohjeita riskiarvionpohjan käyttöön</t>
  </si>
  <si>
    <t>Tee arviointi</t>
  </si>
  <si>
    <t>Kynnykseen kompastuminen</t>
  </si>
  <si>
    <t>Riskienarvioinnin päivitys vuosittain</t>
  </si>
  <si>
    <t>Malli &amp; Ohje</t>
  </si>
  <si>
    <t>Millaisilla toimenpiteillä  riskiä voidaan vielä pienentää?</t>
  </si>
  <si>
    <t>Arvioi taulukon avulla vaaratekijän aiheuttamien seurausten vakavuus ja todennäköisyys.
Apua arviointiin löytyy viimeiseltä välilehdeltä.</t>
  </si>
  <si>
    <t>Yrityksen logo</t>
  </si>
  <si>
    <t>Prosessi tai alue 1</t>
  </si>
  <si>
    <t>Prosessi tai alue 2</t>
  </si>
  <si>
    <t>Prosessi tai alue 4</t>
  </si>
  <si>
    <t>Prosessi tai alue 5</t>
  </si>
  <si>
    <t>RTT Työturvallisuuspakki</t>
  </si>
  <si>
    <t>Luettele jo käytössä olevat hallinta - ja torjuntakeinot</t>
  </si>
  <si>
    <t>Jos jäännösriskin suuruus on merkittävästi suurempi kuin muiden riskien, ota vaaratekijästä kuva ja liitä se "kuvat" välilehdelle</t>
  </si>
  <si>
    <t>Prosessi tai alue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</si>
</sst>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sz val="12"/>
      <color theme="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10"/>
      <name val="Arial"/>
    </font>
    <font>
      <b/>
      <sz val="12"/>
      <name val="Arial"/>
      <family val="2"/>
    </font>
    <font>
      <sz val="8"/>
      <name val="Arial"/>
    </font>
    <font>
      <b/>
      <sz val="12"/>
      <color indexed="8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</font>
    <font>
      <sz val="9"/>
      <name val="Arial"/>
    </font>
    <font>
      <b/>
      <sz val="26"/>
      <color theme="1"/>
      <name val="Arial"/>
      <family val="2"/>
    </font>
    <font>
      <sz val="10"/>
      <name val="Verdana"/>
      <family val="2"/>
    </font>
    <font>
      <b/>
      <sz val="26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color rgb="FFFF0000"/>
      <name val="Verdana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51">
    <border>
      <left/>
      <right/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Down="1">
      <left/>
      <right/>
      <top/>
      <bottom/>
      <diagonal style="medium">
        <color indexed="64"/>
      </diagonal>
    </border>
    <border diagonalDown="1">
      <left/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 applyProtection="1">
      <protection locked="0"/>
    </xf>
    <xf numFmtId="0" fontId="7" fillId="3" borderId="13" xfId="1" applyFill="1" applyBorder="1"/>
    <xf numFmtId="0" fontId="8" fillId="3" borderId="22" xfId="1" applyFont="1" applyFill="1" applyBorder="1"/>
    <xf numFmtId="0" fontId="9" fillId="3" borderId="22" xfId="1" applyFont="1" applyFill="1" applyBorder="1"/>
    <xf numFmtId="0" fontId="7" fillId="3" borderId="22" xfId="1" applyFill="1" applyBorder="1"/>
    <xf numFmtId="0" fontId="9" fillId="3" borderId="22" xfId="1" applyFont="1" applyFill="1" applyBorder="1" applyAlignment="1">
      <alignment horizontal="centerContinuous"/>
    </xf>
    <xf numFmtId="0" fontId="7" fillId="3" borderId="14" xfId="1" applyFill="1" applyBorder="1"/>
    <xf numFmtId="0" fontId="7" fillId="0" borderId="0" xfId="1"/>
    <xf numFmtId="0" fontId="10" fillId="3" borderId="16" xfId="1" applyFont="1" applyFill="1" applyBorder="1"/>
    <xf numFmtId="0" fontId="11" fillId="3" borderId="23" xfId="1" applyFont="1" applyFill="1" applyBorder="1"/>
    <xf numFmtId="0" fontId="9" fillId="3" borderId="23" xfId="1" applyFont="1" applyFill="1" applyBorder="1"/>
    <xf numFmtId="0" fontId="7" fillId="3" borderId="23" xfId="1" applyFill="1" applyBorder="1"/>
    <xf numFmtId="0" fontId="9" fillId="3" borderId="23" xfId="1" applyFont="1" applyFill="1" applyBorder="1" applyAlignment="1">
      <alignment horizontal="centerContinuous"/>
    </xf>
    <xf numFmtId="0" fontId="7" fillId="3" borderId="17" xfId="1" applyFill="1" applyBorder="1" applyAlignment="1">
      <alignment horizontal="center"/>
    </xf>
    <xf numFmtId="0" fontId="7" fillId="0" borderId="24" xfId="1" applyBorder="1" applyAlignment="1">
      <alignment horizontal="left"/>
    </xf>
    <xf numFmtId="0" fontId="12" fillId="0" borderId="0" xfId="1" applyFont="1"/>
    <xf numFmtId="0" fontId="12" fillId="0" borderId="25" xfId="1" applyFont="1" applyBorder="1"/>
    <xf numFmtId="0" fontId="7" fillId="0" borderId="26" xfId="1" applyBorder="1" applyAlignment="1"/>
    <xf numFmtId="0" fontId="7" fillId="0" borderId="27" xfId="1" applyBorder="1" applyAlignment="1">
      <alignment horizontal="center"/>
    </xf>
    <xf numFmtId="0" fontId="7" fillId="0" borderId="0" xfId="1" applyBorder="1" applyAlignment="1">
      <alignment horizontal="center"/>
    </xf>
    <xf numFmtId="0" fontId="7" fillId="0" borderId="0" xfId="1" applyBorder="1"/>
    <xf numFmtId="0" fontId="7" fillId="0" borderId="27" xfId="1" applyBorder="1"/>
    <xf numFmtId="0" fontId="7" fillId="4" borderId="28" xfId="1" applyFill="1" applyBorder="1" applyAlignment="1">
      <alignment horizontal="left"/>
    </xf>
    <xf numFmtId="0" fontId="7" fillId="4" borderId="29" xfId="1" applyFill="1" applyBorder="1"/>
    <xf numFmtId="0" fontId="7" fillId="4" borderId="30" xfId="1" applyFill="1" applyBorder="1"/>
    <xf numFmtId="0" fontId="7" fillId="4" borderId="31" xfId="1" applyFill="1" applyBorder="1" applyAlignment="1"/>
    <xf numFmtId="0" fontId="7" fillId="4" borderId="32" xfId="1" applyFill="1" applyBorder="1" applyAlignment="1">
      <alignment horizontal="center"/>
    </xf>
    <xf numFmtId="0" fontId="7" fillId="4" borderId="0" xfId="1" applyFill="1" applyBorder="1" applyAlignment="1">
      <alignment horizontal="center"/>
    </xf>
    <xf numFmtId="0" fontId="7" fillId="4" borderId="0" xfId="1" applyFill="1" applyBorder="1"/>
    <xf numFmtId="0" fontId="7" fillId="4" borderId="32" xfId="1" applyFill="1" applyBorder="1"/>
    <xf numFmtId="0" fontId="7" fillId="0" borderId="28" xfId="1" applyBorder="1" applyAlignment="1">
      <alignment horizontal="left"/>
    </xf>
    <xf numFmtId="0" fontId="7" fillId="0" borderId="29" xfId="1" applyBorder="1"/>
    <xf numFmtId="0" fontId="7" fillId="0" borderId="30" xfId="1" applyBorder="1"/>
    <xf numFmtId="0" fontId="7" fillId="0" borderId="32" xfId="1" applyBorder="1" applyAlignment="1">
      <alignment horizontal="center"/>
    </xf>
    <xf numFmtId="0" fontId="7" fillId="0" borderId="32" xfId="1" applyBorder="1"/>
    <xf numFmtId="0" fontId="12" fillId="4" borderId="29" xfId="1" applyFont="1" applyFill="1" applyBorder="1"/>
    <xf numFmtId="0" fontId="12" fillId="4" borderId="30" xfId="1" applyFont="1" applyFill="1" applyBorder="1"/>
    <xf numFmtId="0" fontId="12" fillId="0" borderId="29" xfId="1" applyFont="1" applyBorder="1"/>
    <xf numFmtId="0" fontId="12" fillId="0" borderId="30" xfId="1" applyFont="1" applyBorder="1"/>
    <xf numFmtId="0" fontId="7" fillId="4" borderId="33" xfId="1" applyFill="1" applyBorder="1" applyAlignment="1">
      <alignment horizontal="left"/>
    </xf>
    <xf numFmtId="0" fontId="7" fillId="4" borderId="34" xfId="1" applyFill="1" applyBorder="1"/>
    <xf numFmtId="0" fontId="7" fillId="4" borderId="35" xfId="1" applyFill="1" applyBorder="1"/>
    <xf numFmtId="0" fontId="7" fillId="4" borderId="31" xfId="1" applyFill="1" applyBorder="1" applyAlignment="1">
      <alignment horizontal="center"/>
    </xf>
    <xf numFmtId="0" fontId="7" fillId="0" borderId="33" xfId="1" applyBorder="1" applyAlignment="1">
      <alignment horizontal="left"/>
    </xf>
    <xf numFmtId="0" fontId="7" fillId="0" borderId="34" xfId="1" applyBorder="1"/>
    <xf numFmtId="0" fontId="7" fillId="4" borderId="36" xfId="1" applyFill="1" applyBorder="1" applyAlignment="1">
      <alignment horizontal="left"/>
    </xf>
    <xf numFmtId="0" fontId="7" fillId="4" borderId="37" xfId="1" applyFill="1" applyBorder="1"/>
    <xf numFmtId="0" fontId="12" fillId="0" borderId="38" xfId="1" applyFont="1" applyBorder="1" applyAlignment="1">
      <alignment horizontal="left"/>
    </xf>
    <xf numFmtId="0" fontId="7" fillId="0" borderId="25" xfId="1" applyBorder="1"/>
    <xf numFmtId="0" fontId="12" fillId="4" borderId="28" xfId="1" applyFont="1" applyFill="1" applyBorder="1" applyAlignment="1">
      <alignment horizontal="left"/>
    </xf>
    <xf numFmtId="0" fontId="12" fillId="0" borderId="28" xfId="1" applyFont="1" applyBorder="1" applyAlignment="1">
      <alignment horizontal="left"/>
    </xf>
    <xf numFmtId="0" fontId="7" fillId="0" borderId="29" xfId="1" applyFill="1" applyBorder="1"/>
    <xf numFmtId="0" fontId="7" fillId="0" borderId="30" xfId="1" applyFill="1" applyBorder="1"/>
    <xf numFmtId="0" fontId="12" fillId="0" borderId="33" xfId="1" applyFont="1" applyBorder="1" applyAlignment="1">
      <alignment horizontal="left"/>
    </xf>
    <xf numFmtId="0" fontId="7" fillId="0" borderId="34" xfId="1" applyFill="1" applyBorder="1"/>
    <xf numFmtId="0" fontId="12" fillId="0" borderId="39" xfId="1" applyFont="1" applyBorder="1" applyAlignment="1">
      <alignment horizontal="left"/>
    </xf>
    <xf numFmtId="0" fontId="7" fillId="0" borderId="37" xfId="1" applyFill="1" applyBorder="1"/>
    <xf numFmtId="0" fontId="12" fillId="3" borderId="13" xfId="1" applyFont="1" applyFill="1" applyBorder="1"/>
    <xf numFmtId="0" fontId="12" fillId="0" borderId="38" xfId="1" applyFont="1" applyBorder="1"/>
    <xf numFmtId="0" fontId="12" fillId="4" borderId="28" xfId="1" applyFont="1" applyFill="1" applyBorder="1"/>
    <xf numFmtId="0" fontId="12" fillId="0" borderId="28" xfId="1" applyFont="1" applyBorder="1"/>
    <xf numFmtId="0" fontId="12" fillId="0" borderId="39" xfId="1" applyFont="1" applyBorder="1"/>
    <xf numFmtId="0" fontId="7" fillId="0" borderId="40" xfId="1" applyFill="1" applyBorder="1"/>
    <xf numFmtId="0" fontId="7" fillId="0" borderId="41" xfId="1" applyBorder="1" applyAlignment="1">
      <alignment horizontal="center"/>
    </xf>
    <xf numFmtId="0" fontId="7" fillId="0" borderId="41" xfId="1" applyBorder="1"/>
    <xf numFmtId="0" fontId="7" fillId="0" borderId="25" xfId="1" applyFill="1" applyBorder="1"/>
    <xf numFmtId="0" fontId="13" fillId="0" borderId="34" xfId="1" applyFont="1" applyBorder="1"/>
    <xf numFmtId="0" fontId="13" fillId="0" borderId="25" xfId="1" applyFont="1" applyBorder="1"/>
    <xf numFmtId="0" fontId="13" fillId="0" borderId="0" xfId="1" applyFont="1" applyBorder="1"/>
    <xf numFmtId="0" fontId="13" fillId="0" borderId="27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3" fillId="0" borderId="27" xfId="1" applyFont="1" applyBorder="1"/>
    <xf numFmtId="0" fontId="13" fillId="4" borderId="29" xfId="1" applyFont="1" applyFill="1" applyBorder="1"/>
    <xf numFmtId="0" fontId="13" fillId="4" borderId="30" xfId="1" applyFont="1" applyFill="1" applyBorder="1"/>
    <xf numFmtId="0" fontId="13" fillId="4" borderId="0" xfId="1" applyFont="1" applyFill="1" applyBorder="1"/>
    <xf numFmtId="0" fontId="13" fillId="4" borderId="32" xfId="1" applyFont="1" applyFill="1" applyBorder="1" applyAlignment="1">
      <alignment horizontal="center"/>
    </xf>
    <xf numFmtId="0" fontId="13" fillId="4" borderId="0" xfId="1" applyFont="1" applyFill="1" applyBorder="1" applyAlignment="1">
      <alignment horizontal="center"/>
    </xf>
    <xf numFmtId="0" fontId="13" fillId="4" borderId="32" xfId="1" applyFont="1" applyFill="1" applyBorder="1"/>
    <xf numFmtId="0" fontId="13" fillId="0" borderId="29" xfId="1" applyFont="1" applyBorder="1"/>
    <xf numFmtId="0" fontId="13" fillId="0" borderId="30" xfId="1" applyFont="1" applyBorder="1"/>
    <xf numFmtId="0" fontId="13" fillId="0" borderId="32" xfId="1" applyFont="1" applyBorder="1" applyAlignment="1">
      <alignment horizontal="center"/>
    </xf>
    <xf numFmtId="0" fontId="13" fillId="0" borderId="32" xfId="1" applyFont="1" applyBorder="1"/>
    <xf numFmtId="0" fontId="11" fillId="3" borderId="22" xfId="1" applyFont="1" applyFill="1" applyBorder="1"/>
    <xf numFmtId="0" fontId="7" fillId="0" borderId="42" xfId="1" applyFill="1" applyBorder="1"/>
    <xf numFmtId="0" fontId="7" fillId="3" borderId="17" xfId="1" applyFill="1" applyBorder="1"/>
    <xf numFmtId="0" fontId="7" fillId="0" borderId="46" xfId="1" applyBorder="1"/>
    <xf numFmtId="0" fontId="7" fillId="0" borderId="22" xfId="1" applyBorder="1"/>
    <xf numFmtId="0" fontId="14" fillId="0" borderId="22" xfId="1" applyFont="1" applyBorder="1" applyAlignment="1">
      <alignment horizontal="right"/>
    </xf>
    <xf numFmtId="0" fontId="14" fillId="0" borderId="15" xfId="1" applyFont="1" applyBorder="1" applyAlignment="1"/>
    <xf numFmtId="0" fontId="7" fillId="0" borderId="47" xfId="1" applyBorder="1"/>
    <xf numFmtId="0" fontId="14" fillId="0" borderId="16" xfId="1" applyFont="1" applyBorder="1" applyAlignment="1">
      <alignment vertical="top"/>
    </xf>
    <xf numFmtId="0" fontId="7" fillId="0" borderId="23" xfId="1" applyBorder="1"/>
    <xf numFmtId="0" fontId="7" fillId="0" borderId="48" xfId="1" applyBorder="1"/>
    <xf numFmtId="0" fontId="7" fillId="0" borderId="15" xfId="1" applyBorder="1"/>
    <xf numFmtId="0" fontId="14" fillId="0" borderId="0" xfId="1" applyFont="1" applyBorder="1"/>
    <xf numFmtId="0" fontId="7" fillId="0" borderId="2" xfId="1" applyBorder="1"/>
    <xf numFmtId="0" fontId="16" fillId="0" borderId="15" xfId="1" applyFont="1" applyBorder="1"/>
    <xf numFmtId="0" fontId="14" fillId="0" borderId="0" xfId="1" applyFont="1" applyBorder="1" applyAlignment="1">
      <alignment horizontal="center"/>
    </xf>
    <xf numFmtId="0" fontId="7" fillId="0" borderId="13" xfId="1" applyBorder="1"/>
    <xf numFmtId="0" fontId="14" fillId="0" borderId="22" xfId="1" applyFont="1" applyBorder="1"/>
    <xf numFmtId="0" fontId="7" fillId="0" borderId="14" xfId="1" applyBorder="1"/>
    <xf numFmtId="0" fontId="16" fillId="0" borderId="2" xfId="1" applyFont="1" applyBorder="1"/>
    <xf numFmtId="0" fontId="7" fillId="0" borderId="16" xfId="1" applyBorder="1"/>
    <xf numFmtId="0" fontId="14" fillId="0" borderId="23" xfId="1" applyFont="1" applyBorder="1" applyAlignment="1">
      <alignment horizontal="center"/>
    </xf>
    <xf numFmtId="0" fontId="7" fillId="0" borderId="17" xfId="1" applyBorder="1"/>
    <xf numFmtId="0" fontId="16" fillId="0" borderId="0" xfId="1" applyFont="1" applyBorder="1" applyAlignment="1">
      <alignment horizontal="center"/>
    </xf>
    <xf numFmtId="0" fontId="7" fillId="0" borderId="0" xfId="1" applyFill="1" applyBorder="1"/>
    <xf numFmtId="0" fontId="7" fillId="0" borderId="0" xfId="1" applyFill="1" applyBorder="1" applyAlignment="1">
      <alignment horizontal="left"/>
    </xf>
    <xf numFmtId="0" fontId="7" fillId="0" borderId="0" xfId="1" applyFill="1" applyBorder="1" applyAlignment="1"/>
    <xf numFmtId="0" fontId="7" fillId="0" borderId="0" xfId="1" applyFill="1" applyBorder="1" applyAlignment="1">
      <alignment horizontal="center"/>
    </xf>
    <xf numFmtId="0" fontId="7" fillId="0" borderId="49" xfId="1" applyBorder="1"/>
    <xf numFmtId="0" fontId="14" fillId="0" borderId="22" xfId="1" applyFont="1" applyBorder="1" applyAlignment="1">
      <alignment horizontal="center"/>
    </xf>
    <xf numFmtId="0" fontId="16" fillId="0" borderId="16" xfId="1" applyFont="1" applyBorder="1"/>
    <xf numFmtId="0" fontId="16" fillId="0" borderId="17" xfId="1" applyFont="1" applyBorder="1"/>
    <xf numFmtId="0" fontId="14" fillId="0" borderId="22" xfId="1" applyFont="1" applyBorder="1" applyAlignment="1">
      <alignment horizontal="right" wrapText="1"/>
    </xf>
    <xf numFmtId="0" fontId="14" fillId="0" borderId="14" xfId="1" applyFont="1" applyBorder="1" applyAlignment="1">
      <alignment horizontal="right"/>
    </xf>
    <xf numFmtId="0" fontId="14" fillId="0" borderId="13" xfId="1" applyFont="1" applyBorder="1"/>
    <xf numFmtId="0" fontId="14" fillId="0" borderId="14" xfId="1" applyFont="1" applyBorder="1"/>
    <xf numFmtId="0" fontId="8" fillId="3" borderId="43" xfId="1" applyFont="1" applyFill="1" applyBorder="1" applyAlignment="1">
      <alignment horizontal="left" vertical="center"/>
    </xf>
    <xf numFmtId="0" fontId="8" fillId="3" borderId="44" xfId="1" applyFont="1" applyFill="1" applyBorder="1" applyAlignment="1">
      <alignment horizontal="left" vertical="center"/>
    </xf>
    <xf numFmtId="0" fontId="8" fillId="3" borderId="45" xfId="1" applyFont="1" applyFill="1" applyBorder="1" applyAlignment="1">
      <alignment horizontal="left" vertical="center"/>
    </xf>
    <xf numFmtId="0" fontId="7" fillId="0" borderId="0" xfId="1" applyAlignment="1">
      <alignment vertical="center"/>
    </xf>
    <xf numFmtId="0" fontId="14" fillId="0" borderId="13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16" xfId="1" applyFont="1" applyBorder="1"/>
    <xf numFmtId="0" fontId="14" fillId="0" borderId="17" xfId="1" applyFont="1" applyBorder="1"/>
    <xf numFmtId="0" fontId="14" fillId="0" borderId="15" xfId="1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4" fillId="0" borderId="15" xfId="1" applyFont="1" applyBorder="1"/>
    <xf numFmtId="0" fontId="14" fillId="0" borderId="2" xfId="1" applyFont="1" applyBorder="1"/>
    <xf numFmtId="0" fontId="8" fillId="0" borderId="0" xfId="1" applyFont="1"/>
    <xf numFmtId="0" fontId="8" fillId="0" borderId="0" xfId="1" applyFont="1" applyBorder="1" applyAlignment="1"/>
    <xf numFmtId="0" fontId="9" fillId="0" borderId="0" xfId="1" applyFont="1" applyBorder="1"/>
    <xf numFmtId="0" fontId="7" fillId="0" borderId="0" xfId="1" applyAlignment="1">
      <alignment horizontal="right"/>
    </xf>
    <xf numFmtId="0" fontId="14" fillId="0" borderId="22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16" xfId="1" applyFont="1" applyFill="1" applyBorder="1" applyAlignment="1">
      <alignment horizontal="center"/>
    </xf>
    <xf numFmtId="0" fontId="14" fillId="0" borderId="23" xfId="1" applyFont="1" applyFill="1" applyBorder="1" applyAlignment="1">
      <alignment horizontal="center"/>
    </xf>
    <xf numFmtId="0" fontId="7" fillId="0" borderId="23" xfId="1" applyFill="1" applyBorder="1" applyAlignment="1">
      <alignment horizontal="center" vertical="center"/>
    </xf>
    <xf numFmtId="0" fontId="12" fillId="4" borderId="28" xfId="1" applyFont="1" applyFill="1" applyBorder="1" applyAlignment="1">
      <alignment horizontal="left" vertical="center"/>
    </xf>
    <xf numFmtId="0" fontId="0" fillId="0" borderId="0" xfId="0" applyAlignment="1" applyProtection="1">
      <alignment horizontal="center" vertical="center" wrapText="1"/>
    </xf>
    <xf numFmtId="0" fontId="14" fillId="0" borderId="0" xfId="1" applyFont="1" applyBorder="1" applyAlignment="1">
      <alignment horizontal="center"/>
    </xf>
    <xf numFmtId="0" fontId="0" fillId="0" borderId="0" xfId="0" applyAlignment="1" applyProtection="1"/>
    <xf numFmtId="0" fontId="0" fillId="0" borderId="0" xfId="0" applyProtection="1"/>
    <xf numFmtId="0" fontId="7" fillId="0" borderId="0" xfId="1" applyProtection="1"/>
    <xf numFmtId="0" fontId="1" fillId="0" borderId="0" xfId="0" applyFont="1" applyFill="1" applyBorder="1" applyAlignment="1" applyProtection="1">
      <alignment horizontal="right" wrapText="1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left" vertical="center"/>
    </xf>
    <xf numFmtId="0" fontId="4" fillId="0" borderId="0" xfId="0" applyFont="1" applyProtection="1"/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vertical="center" wrapText="1"/>
    </xf>
    <xf numFmtId="49" fontId="18" fillId="0" borderId="0" xfId="0" applyNumberFormat="1" applyFont="1" applyAlignment="1" applyProtection="1">
      <alignment vertical="center" wrapText="1"/>
    </xf>
    <xf numFmtId="0" fontId="0" fillId="2" borderId="0" xfId="0" applyFill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14" fontId="3" fillId="0" borderId="0" xfId="0" applyNumberFormat="1" applyFont="1" applyAlignment="1" applyProtection="1">
      <alignment vertical="center" wrapText="1"/>
    </xf>
    <xf numFmtId="0" fontId="18" fillId="0" borderId="0" xfId="0" applyFont="1" applyAlignment="1" applyProtection="1">
      <alignment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/>
    </xf>
    <xf numFmtId="0" fontId="8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vertical="center" wrapText="1"/>
    </xf>
    <xf numFmtId="0" fontId="7" fillId="0" borderId="0" xfId="1" applyAlignment="1"/>
    <xf numFmtId="0" fontId="1" fillId="0" borderId="34" xfId="0" applyFont="1" applyFill="1" applyBorder="1" applyAlignment="1" applyProtection="1">
      <alignment horizontal="center"/>
    </xf>
    <xf numFmtId="0" fontId="6" fillId="0" borderId="34" xfId="0" applyFont="1" applyBorder="1" applyAlignment="1" applyProtection="1">
      <alignment horizontal="left" vertical="center"/>
    </xf>
    <xf numFmtId="0" fontId="0" fillId="0" borderId="34" xfId="0" applyBorder="1" applyAlignment="1" applyProtection="1"/>
    <xf numFmtId="0" fontId="0" fillId="0" borderId="34" xfId="0" applyBorder="1" applyProtection="1"/>
    <xf numFmtId="0" fontId="4" fillId="0" borderId="34" xfId="0" applyFont="1" applyBorder="1" applyProtection="1"/>
    <xf numFmtId="0" fontId="0" fillId="2" borderId="0" xfId="0" applyFill="1" applyAlignment="1" applyProtection="1">
      <alignment vertical="center"/>
    </xf>
    <xf numFmtId="49" fontId="23" fillId="0" borderId="0" xfId="0" applyNumberFormat="1" applyFont="1" applyFill="1" applyBorder="1" applyAlignment="1" applyProtection="1">
      <alignment horizontal="left" wrapText="1"/>
    </xf>
    <xf numFmtId="0" fontId="0" fillId="0" borderId="0" xfId="0" applyAlignment="1" applyProtection="1">
      <alignment horizontal="center" vertical="center"/>
    </xf>
    <xf numFmtId="0" fontId="19" fillId="0" borderId="0" xfId="1" applyFont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7" fillId="0" borderId="0" xfId="1" applyAlignment="1">
      <alignment horizontal="center" vertical="center"/>
    </xf>
    <xf numFmtId="0" fontId="20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7" fillId="4" borderId="28" xfId="1" applyFill="1" applyBorder="1" applyAlignment="1">
      <alignment horizontal="center" wrapText="1"/>
    </xf>
    <xf numFmtId="0" fontId="7" fillId="4" borderId="29" xfId="1" applyFill="1" applyBorder="1" applyAlignment="1">
      <alignment horizontal="center" wrapText="1"/>
    </xf>
    <xf numFmtId="0" fontId="7" fillId="4" borderId="30" xfId="1" applyFill="1" applyBorder="1" applyAlignment="1">
      <alignment horizontal="center" wrapText="1"/>
    </xf>
    <xf numFmtId="0" fontId="7" fillId="0" borderId="28" xfId="1" applyBorder="1" applyAlignment="1">
      <alignment horizontal="center" wrapText="1"/>
    </xf>
    <xf numFmtId="0" fontId="7" fillId="0" borderId="29" xfId="1" applyBorder="1" applyAlignment="1">
      <alignment horizontal="center" wrapText="1"/>
    </xf>
    <xf numFmtId="0" fontId="7" fillId="0" borderId="30" xfId="1" applyBorder="1" applyAlignment="1">
      <alignment horizontal="center" wrapText="1"/>
    </xf>
    <xf numFmtId="0" fontId="7" fillId="0" borderId="29" xfId="1" applyFill="1" applyBorder="1" applyAlignment="1">
      <alignment horizontal="left"/>
    </xf>
    <xf numFmtId="0" fontId="7" fillId="0" borderId="30" xfId="1" applyFill="1" applyBorder="1" applyAlignment="1">
      <alignment horizontal="left"/>
    </xf>
    <xf numFmtId="0" fontId="7" fillId="4" borderId="29" xfId="1" applyFill="1" applyBorder="1" applyAlignment="1">
      <alignment horizontal="left" vertical="top" wrapText="1"/>
    </xf>
    <xf numFmtId="0" fontId="7" fillId="4" borderId="30" xfId="1" applyFill="1" applyBorder="1" applyAlignment="1">
      <alignment horizontal="left" vertical="top" wrapText="1"/>
    </xf>
    <xf numFmtId="0" fontId="12" fillId="0" borderId="38" xfId="1" applyFont="1" applyBorder="1" applyAlignment="1">
      <alignment horizontal="center" wrapText="1"/>
    </xf>
    <xf numFmtId="0" fontId="12" fillId="0" borderId="50" xfId="1" applyFont="1" applyBorder="1" applyAlignment="1">
      <alignment horizontal="center" wrapText="1"/>
    </xf>
    <xf numFmtId="0" fontId="12" fillId="0" borderId="25" xfId="1" applyFont="1" applyBorder="1" applyAlignment="1">
      <alignment horizontal="center" wrapText="1"/>
    </xf>
    <xf numFmtId="0" fontId="12" fillId="4" borderId="28" xfId="1" applyFont="1" applyFill="1" applyBorder="1" applyAlignment="1">
      <alignment horizontal="center" wrapText="1"/>
    </xf>
    <xf numFmtId="0" fontId="12" fillId="4" borderId="29" xfId="1" applyFont="1" applyFill="1" applyBorder="1" applyAlignment="1">
      <alignment horizontal="center" wrapText="1"/>
    </xf>
    <xf numFmtId="0" fontId="12" fillId="4" borderId="30" xfId="1" applyFont="1" applyFill="1" applyBorder="1" applyAlignment="1">
      <alignment horizontal="center" wrapText="1"/>
    </xf>
    <xf numFmtId="0" fontId="12" fillId="0" borderId="28" xfId="1" applyFont="1" applyBorder="1" applyAlignment="1">
      <alignment horizontal="center" wrapText="1"/>
    </xf>
    <xf numFmtId="0" fontId="12" fillId="0" borderId="29" xfId="1" applyFont="1" applyBorder="1" applyAlignment="1">
      <alignment horizontal="center" wrapText="1"/>
    </xf>
    <xf numFmtId="0" fontId="12" fillId="0" borderId="30" xfId="1" applyFont="1" applyBorder="1" applyAlignment="1">
      <alignment horizontal="center" wrapText="1"/>
    </xf>
    <xf numFmtId="0" fontId="8" fillId="3" borderId="43" xfId="1" applyFont="1" applyFill="1" applyBorder="1" applyAlignment="1">
      <alignment horizontal="left" vertical="center"/>
    </xf>
    <xf numFmtId="0" fontId="8" fillId="3" borderId="44" xfId="1" applyFont="1" applyFill="1" applyBorder="1" applyAlignment="1">
      <alignment horizontal="left" vertical="center"/>
    </xf>
    <xf numFmtId="0" fontId="8" fillId="3" borderId="45" xfId="1" applyFont="1" applyFill="1" applyBorder="1" applyAlignment="1">
      <alignment horizontal="left" vertical="center"/>
    </xf>
    <xf numFmtId="0" fontId="15" fillId="0" borderId="13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wrapText="1"/>
    </xf>
    <xf numFmtId="0" fontId="14" fillId="0" borderId="0" xfId="1" applyFont="1" applyBorder="1" applyAlignment="1">
      <alignment horizontal="center" wrapText="1"/>
    </xf>
    <xf numFmtId="0" fontId="14" fillId="0" borderId="2" xfId="1" applyFont="1" applyBorder="1" applyAlignment="1">
      <alignment horizontal="center" wrapText="1"/>
    </xf>
    <xf numFmtId="0" fontId="14" fillId="0" borderId="16" xfId="1" applyFont="1" applyBorder="1" applyAlignment="1">
      <alignment horizontal="center" wrapText="1"/>
    </xf>
    <xf numFmtId="0" fontId="14" fillId="0" borderId="23" xfId="1" applyFont="1" applyBorder="1" applyAlignment="1">
      <alignment horizontal="center" wrapText="1"/>
    </xf>
    <xf numFmtId="0" fontId="14" fillId="0" borderId="17" xfId="1" applyFont="1" applyBorder="1" applyAlignment="1">
      <alignment horizontal="center" wrapText="1"/>
    </xf>
    <xf numFmtId="0" fontId="7" fillId="7" borderId="13" xfId="1" applyFill="1" applyBorder="1" applyAlignment="1">
      <alignment horizontal="center" vertical="center"/>
    </xf>
    <xf numFmtId="0" fontId="7" fillId="7" borderId="22" xfId="1" applyFill="1" applyBorder="1" applyAlignment="1">
      <alignment horizontal="center" vertical="center"/>
    </xf>
    <xf numFmtId="0" fontId="7" fillId="7" borderId="14" xfId="1" applyFill="1" applyBorder="1" applyAlignment="1">
      <alignment horizontal="center" vertical="center"/>
    </xf>
    <xf numFmtId="0" fontId="7" fillId="7" borderId="15" xfId="1" applyFill="1" applyBorder="1" applyAlignment="1">
      <alignment horizontal="center" vertical="center"/>
    </xf>
    <xf numFmtId="0" fontId="7" fillId="7" borderId="0" xfId="1" applyFill="1" applyBorder="1" applyAlignment="1">
      <alignment horizontal="center" vertical="center"/>
    </xf>
    <xf numFmtId="0" fontId="7" fillId="7" borderId="2" xfId="1" applyFill="1" applyBorder="1" applyAlignment="1">
      <alignment horizontal="center" vertical="center"/>
    </xf>
    <xf numFmtId="0" fontId="7" fillId="7" borderId="16" xfId="1" applyFill="1" applyBorder="1" applyAlignment="1">
      <alignment horizontal="center" vertical="center"/>
    </xf>
    <xf numFmtId="0" fontId="7" fillId="7" borderId="23" xfId="1" applyFill="1" applyBorder="1" applyAlignment="1">
      <alignment horizontal="center" vertical="center"/>
    </xf>
    <xf numFmtId="0" fontId="7" fillId="7" borderId="17" xfId="1" applyFill="1" applyBorder="1" applyAlignment="1">
      <alignment horizontal="center" vertical="center"/>
    </xf>
    <xf numFmtId="0" fontId="7" fillId="8" borderId="13" xfId="1" applyFill="1" applyBorder="1" applyAlignment="1">
      <alignment horizontal="center" vertical="center"/>
    </xf>
    <xf numFmtId="0" fontId="7" fillId="8" borderId="22" xfId="1" applyFill="1" applyBorder="1" applyAlignment="1">
      <alignment horizontal="center" vertical="center"/>
    </xf>
    <xf numFmtId="0" fontId="7" fillId="8" borderId="14" xfId="1" applyFill="1" applyBorder="1" applyAlignment="1">
      <alignment horizontal="center" vertical="center"/>
    </xf>
    <xf numFmtId="0" fontId="7" fillId="8" borderId="15" xfId="1" applyFill="1" applyBorder="1" applyAlignment="1">
      <alignment horizontal="center" vertical="center"/>
    </xf>
    <xf numFmtId="0" fontId="7" fillId="8" borderId="0" xfId="1" applyFill="1" applyBorder="1" applyAlignment="1">
      <alignment horizontal="center" vertical="center"/>
    </xf>
    <xf numFmtId="0" fontId="7" fillId="8" borderId="2" xfId="1" applyFill="1" applyBorder="1" applyAlignment="1">
      <alignment horizontal="center" vertical="center"/>
    </xf>
    <xf numFmtId="0" fontId="7" fillId="8" borderId="16" xfId="1" applyFill="1" applyBorder="1" applyAlignment="1">
      <alignment horizontal="center" vertical="center"/>
    </xf>
    <xf numFmtId="0" fontId="7" fillId="8" borderId="23" xfId="1" applyFill="1" applyBorder="1" applyAlignment="1">
      <alignment horizontal="center" vertical="center"/>
    </xf>
    <xf numFmtId="0" fontId="7" fillId="8" borderId="17" xfId="1" applyFill="1" applyBorder="1" applyAlignment="1">
      <alignment horizontal="center" vertical="center"/>
    </xf>
    <xf numFmtId="0" fontId="7" fillId="9" borderId="13" xfId="1" applyFill="1" applyBorder="1" applyAlignment="1">
      <alignment horizontal="center" vertical="center"/>
    </xf>
    <xf numFmtId="0" fontId="7" fillId="9" borderId="22" xfId="1" applyFill="1" applyBorder="1" applyAlignment="1">
      <alignment horizontal="center" vertical="center"/>
    </xf>
    <xf numFmtId="0" fontId="7" fillId="9" borderId="14" xfId="1" applyFill="1" applyBorder="1" applyAlignment="1">
      <alignment horizontal="center" vertical="center"/>
    </xf>
    <xf numFmtId="0" fontId="7" fillId="9" borderId="15" xfId="1" applyFill="1" applyBorder="1" applyAlignment="1">
      <alignment horizontal="center" vertical="center"/>
    </xf>
    <xf numFmtId="0" fontId="7" fillId="9" borderId="0" xfId="1" applyFill="1" applyBorder="1" applyAlignment="1">
      <alignment horizontal="center" vertical="center"/>
    </xf>
    <xf numFmtId="0" fontId="7" fillId="9" borderId="2" xfId="1" applyFill="1" applyBorder="1" applyAlignment="1">
      <alignment horizontal="center" vertical="center"/>
    </xf>
    <xf numFmtId="0" fontId="7" fillId="9" borderId="16" xfId="1" applyFill="1" applyBorder="1" applyAlignment="1">
      <alignment horizontal="center" vertical="center"/>
    </xf>
    <xf numFmtId="0" fontId="7" fillId="9" borderId="23" xfId="1" applyFill="1" applyBorder="1" applyAlignment="1">
      <alignment horizontal="center" vertical="center"/>
    </xf>
    <xf numFmtId="0" fontId="7" fillId="9" borderId="17" xfId="1" applyFill="1" applyBorder="1" applyAlignment="1">
      <alignment horizontal="center" vertical="center"/>
    </xf>
    <xf numFmtId="0" fontId="13" fillId="5" borderId="13" xfId="1" applyFont="1" applyFill="1" applyBorder="1" applyAlignment="1">
      <alignment horizontal="center" vertical="center"/>
    </xf>
    <xf numFmtId="0" fontId="7" fillId="5" borderId="22" xfId="1" applyFill="1" applyBorder="1" applyAlignment="1">
      <alignment horizontal="center" vertical="center"/>
    </xf>
    <xf numFmtId="0" fontId="7" fillId="5" borderId="14" xfId="1" applyFill="1" applyBorder="1" applyAlignment="1">
      <alignment horizontal="center" vertical="center"/>
    </xf>
    <xf numFmtId="0" fontId="7" fillId="5" borderId="15" xfId="1" applyFill="1" applyBorder="1" applyAlignment="1">
      <alignment horizontal="center" vertical="center"/>
    </xf>
    <xf numFmtId="0" fontId="7" fillId="5" borderId="0" xfId="1" applyFill="1" applyBorder="1" applyAlignment="1">
      <alignment horizontal="center" vertical="center"/>
    </xf>
    <xf numFmtId="0" fontId="7" fillId="5" borderId="2" xfId="1" applyFill="1" applyBorder="1" applyAlignment="1">
      <alignment horizontal="center" vertical="center"/>
    </xf>
    <xf numFmtId="0" fontId="7" fillId="5" borderId="16" xfId="1" applyFill="1" applyBorder="1" applyAlignment="1">
      <alignment horizontal="center" vertical="center"/>
    </xf>
    <xf numFmtId="0" fontId="7" fillId="5" borderId="23" xfId="1" applyFill="1" applyBorder="1" applyAlignment="1">
      <alignment horizontal="center" vertical="center"/>
    </xf>
    <xf numFmtId="0" fontId="7" fillId="5" borderId="17" xfId="1" applyFill="1" applyBorder="1" applyAlignment="1">
      <alignment horizontal="center" vertical="center"/>
    </xf>
    <xf numFmtId="0" fontId="7" fillId="6" borderId="13" xfId="1" applyFill="1" applyBorder="1" applyAlignment="1">
      <alignment horizontal="center" vertical="center"/>
    </xf>
    <xf numFmtId="0" fontId="7" fillId="6" borderId="22" xfId="1" applyFill="1" applyBorder="1" applyAlignment="1">
      <alignment horizontal="center" vertical="center"/>
    </xf>
    <xf numFmtId="0" fontId="7" fillId="6" borderId="14" xfId="1" applyFill="1" applyBorder="1" applyAlignment="1">
      <alignment horizontal="center" vertical="center"/>
    </xf>
    <xf numFmtId="0" fontId="7" fillId="6" borderId="15" xfId="1" applyFill="1" applyBorder="1" applyAlignment="1">
      <alignment horizontal="center" vertical="center"/>
    </xf>
    <xf numFmtId="0" fontId="7" fillId="6" borderId="0" xfId="1" applyFill="1" applyBorder="1" applyAlignment="1">
      <alignment horizontal="center" vertical="center"/>
    </xf>
    <xf numFmtId="0" fontId="7" fillId="6" borderId="2" xfId="1" applyFill="1" applyBorder="1" applyAlignment="1">
      <alignment horizontal="center" vertical="center"/>
    </xf>
    <xf numFmtId="0" fontId="7" fillId="6" borderId="16" xfId="1" applyFill="1" applyBorder="1" applyAlignment="1">
      <alignment horizontal="center" vertical="center"/>
    </xf>
    <xf numFmtId="0" fontId="7" fillId="6" borderId="23" xfId="1" applyFill="1" applyBorder="1" applyAlignment="1">
      <alignment horizontal="center" vertical="center"/>
    </xf>
    <xf numFmtId="0" fontId="7" fillId="6" borderId="17" xfId="1" applyFill="1" applyBorder="1" applyAlignment="1">
      <alignment horizontal="center" vertical="center"/>
    </xf>
    <xf numFmtId="0" fontId="14" fillId="0" borderId="15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23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4" fillId="0" borderId="13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16" xfId="1" applyFont="1" applyFill="1" applyBorder="1" applyAlignment="1">
      <alignment horizontal="center" vertical="center" wrapText="1"/>
    </xf>
    <xf numFmtId="0" fontId="14" fillId="0" borderId="23" xfId="1" applyFont="1" applyFill="1" applyBorder="1" applyAlignment="1">
      <alignment horizontal="center" vertical="center" wrapText="1"/>
    </xf>
    <xf numFmtId="0" fontId="14" fillId="0" borderId="17" xfId="1" applyFont="1" applyFill="1" applyBorder="1" applyAlignment="1">
      <alignment horizontal="center" vertical="center" wrapText="1"/>
    </xf>
    <xf numFmtId="0" fontId="8" fillId="3" borderId="43" xfId="1" applyFont="1" applyFill="1" applyBorder="1" applyAlignment="1">
      <alignment horizontal="left" vertical="top"/>
    </xf>
    <xf numFmtId="0" fontId="8" fillId="3" borderId="44" xfId="1" applyFont="1" applyFill="1" applyBorder="1" applyAlignment="1">
      <alignment horizontal="left" vertical="top"/>
    </xf>
    <xf numFmtId="0" fontId="8" fillId="3" borderId="45" xfId="1" applyFont="1" applyFill="1" applyBorder="1" applyAlignment="1">
      <alignment horizontal="left" vertical="top"/>
    </xf>
    <xf numFmtId="0" fontId="14" fillId="0" borderId="13" xfId="1" applyFont="1" applyBorder="1" applyAlignment="1">
      <alignment horizontal="center"/>
    </xf>
    <xf numFmtId="0" fontId="14" fillId="0" borderId="22" xfId="1" applyFont="1" applyBorder="1" applyAlignment="1">
      <alignment horizontal="center"/>
    </xf>
    <xf numFmtId="0" fontId="14" fillId="0" borderId="14" xfId="1" applyFont="1" applyBorder="1" applyAlignment="1">
      <alignment horizontal="center"/>
    </xf>
  </cellXfs>
  <cellStyles count="2">
    <cellStyle name="Normaali" xfId="0" builtinId="0"/>
    <cellStyle name="Normaali 2" xfId="1" xr:uid="{00000000-0005-0000-0000-000001000000}"/>
  </cellStyles>
  <dxfs count="86">
    <dxf>
      <font>
        <condense val="0"/>
        <extend val="0"/>
        <color indexed="9"/>
      </font>
    </dxf>
    <dxf>
      <fill>
        <patternFill>
          <bgColor rgb="FF92D050"/>
        </patternFill>
      </fill>
    </dxf>
    <dxf>
      <fill>
        <patternFill>
          <bgColor rgb="FFFFE38B"/>
        </patternFill>
      </fill>
    </dxf>
    <dxf>
      <fill>
        <patternFill>
          <bgColor rgb="FFFFC000"/>
        </patternFill>
      </fill>
    </dxf>
    <dxf>
      <fill>
        <patternFill>
          <bgColor rgb="FFFF8F8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E38B"/>
        </patternFill>
      </fill>
    </dxf>
    <dxf>
      <fill>
        <patternFill>
          <bgColor rgb="FFFFC000"/>
        </patternFill>
      </fill>
    </dxf>
    <dxf>
      <fill>
        <patternFill>
          <bgColor rgb="FFFF8F8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E38B"/>
        </patternFill>
      </fill>
    </dxf>
    <dxf>
      <fill>
        <patternFill>
          <bgColor rgb="FFFFC000"/>
        </patternFill>
      </fill>
    </dxf>
    <dxf>
      <fill>
        <patternFill>
          <bgColor rgb="FFFF8F8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E38B"/>
        </patternFill>
      </fill>
    </dxf>
    <dxf>
      <fill>
        <patternFill>
          <bgColor rgb="FFFFC000"/>
        </patternFill>
      </fill>
    </dxf>
    <dxf>
      <fill>
        <patternFill>
          <bgColor rgb="FFFF8F8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E38B"/>
        </patternFill>
      </fill>
    </dxf>
    <dxf>
      <fill>
        <patternFill>
          <bgColor rgb="FFFFC000"/>
        </patternFill>
      </fill>
    </dxf>
    <dxf>
      <fill>
        <patternFill>
          <bgColor rgb="FFFF8F8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E38B"/>
        </patternFill>
      </fill>
    </dxf>
    <dxf>
      <fill>
        <patternFill>
          <bgColor rgb="FFFFC000"/>
        </patternFill>
      </fill>
    </dxf>
    <dxf>
      <fill>
        <patternFill>
          <bgColor rgb="FFFF8F8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E38B"/>
        </patternFill>
      </fill>
    </dxf>
    <dxf>
      <fill>
        <patternFill>
          <bgColor rgb="FFFFC000"/>
        </patternFill>
      </fill>
    </dxf>
    <dxf>
      <fill>
        <patternFill>
          <bgColor rgb="FFFF8F8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E38B"/>
        </patternFill>
      </fill>
    </dxf>
    <dxf>
      <fill>
        <patternFill>
          <bgColor rgb="FFFFC000"/>
        </patternFill>
      </fill>
    </dxf>
    <dxf>
      <fill>
        <patternFill>
          <bgColor rgb="FFFF8F8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E38B"/>
        </patternFill>
      </fill>
    </dxf>
    <dxf>
      <fill>
        <patternFill>
          <bgColor rgb="FFFFC000"/>
        </patternFill>
      </fill>
    </dxf>
    <dxf>
      <fill>
        <patternFill>
          <bgColor rgb="FFFF8F8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E38B"/>
        </patternFill>
      </fill>
    </dxf>
    <dxf>
      <fill>
        <patternFill>
          <bgColor rgb="FFFFC000"/>
        </patternFill>
      </fill>
    </dxf>
    <dxf>
      <fill>
        <patternFill>
          <bgColor rgb="FFFF8F8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E38B"/>
        </patternFill>
      </fill>
    </dxf>
    <dxf>
      <fill>
        <patternFill>
          <bgColor rgb="FFFFC000"/>
        </patternFill>
      </fill>
    </dxf>
    <dxf>
      <fill>
        <patternFill>
          <bgColor rgb="FFFF8F8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E38B"/>
        </patternFill>
      </fill>
    </dxf>
    <dxf>
      <fill>
        <patternFill>
          <bgColor rgb="FFFFC000"/>
        </patternFill>
      </fill>
    </dxf>
    <dxf>
      <fill>
        <patternFill>
          <bgColor rgb="FFFF8F8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E38B"/>
        </patternFill>
      </fill>
    </dxf>
    <dxf>
      <fill>
        <patternFill>
          <bgColor rgb="FFFFC000"/>
        </patternFill>
      </fill>
    </dxf>
    <dxf>
      <fill>
        <patternFill>
          <bgColor rgb="FFFF8F8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E38B"/>
        </patternFill>
      </fill>
    </dxf>
    <dxf>
      <fill>
        <patternFill>
          <bgColor rgb="FFFFC000"/>
        </patternFill>
      </fill>
    </dxf>
    <dxf>
      <fill>
        <patternFill>
          <bgColor rgb="FFFF8F8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E38B"/>
        </patternFill>
      </fill>
    </dxf>
    <dxf>
      <fill>
        <patternFill>
          <bgColor rgb="FFFFC000"/>
        </patternFill>
      </fill>
    </dxf>
    <dxf>
      <fill>
        <patternFill>
          <bgColor rgb="FFFF8F8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E38B"/>
        </patternFill>
      </fill>
    </dxf>
    <dxf>
      <fill>
        <patternFill>
          <bgColor rgb="FFFFC000"/>
        </patternFill>
      </fill>
    </dxf>
    <dxf>
      <fill>
        <patternFill>
          <bgColor rgb="FFFF8F8F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E38B"/>
        </patternFill>
      </fill>
    </dxf>
    <dxf>
      <fill>
        <patternFill>
          <bgColor rgb="FFFFC000"/>
        </patternFill>
      </fill>
    </dxf>
    <dxf>
      <fill>
        <patternFill>
          <bgColor rgb="FFFF8F8F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CD00"/>
      <color rgb="FFFFCC00"/>
      <color rgb="FFFF8F8F"/>
      <color rgb="FFFFE38B"/>
      <color rgb="FFFFE38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578263</xdr:colOff>
      <xdr:row>0</xdr:row>
      <xdr:rowOff>100853</xdr:rowOff>
    </xdr:from>
    <xdr:to>
      <xdr:col>12</xdr:col>
      <xdr:colOff>910852</xdr:colOff>
      <xdr:row>8</xdr:row>
      <xdr:rowOff>118919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34BC5FA1-960C-4D34-9426-F438B96CD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5938" y="100853"/>
          <a:ext cx="3282164" cy="15611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578263</xdr:colOff>
      <xdr:row>0</xdr:row>
      <xdr:rowOff>100853</xdr:rowOff>
    </xdr:from>
    <xdr:to>
      <xdr:col>12</xdr:col>
      <xdr:colOff>910852</xdr:colOff>
      <xdr:row>8</xdr:row>
      <xdr:rowOff>118919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BBDA7459-FEE3-4873-81FB-ED09E8D25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67704" y="100853"/>
          <a:ext cx="3276561" cy="15644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578263</xdr:colOff>
      <xdr:row>0</xdr:row>
      <xdr:rowOff>100853</xdr:rowOff>
    </xdr:from>
    <xdr:to>
      <xdr:col>12</xdr:col>
      <xdr:colOff>910852</xdr:colOff>
      <xdr:row>8</xdr:row>
      <xdr:rowOff>118919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786C2012-2A43-4CA6-A702-1C7CD6509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5938" y="100853"/>
          <a:ext cx="3282164" cy="15611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578263</xdr:colOff>
      <xdr:row>0</xdr:row>
      <xdr:rowOff>100853</xdr:rowOff>
    </xdr:from>
    <xdr:to>
      <xdr:col>12</xdr:col>
      <xdr:colOff>910852</xdr:colOff>
      <xdr:row>8</xdr:row>
      <xdr:rowOff>118919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6C53C00-B79C-401E-9542-D5E8FB812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5938" y="100853"/>
          <a:ext cx="3282164" cy="15611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578263</xdr:colOff>
      <xdr:row>0</xdr:row>
      <xdr:rowOff>100853</xdr:rowOff>
    </xdr:from>
    <xdr:to>
      <xdr:col>12</xdr:col>
      <xdr:colOff>910852</xdr:colOff>
      <xdr:row>8</xdr:row>
      <xdr:rowOff>118919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BCDC52FE-8709-40C8-93B3-DF59B862E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5938" y="100853"/>
          <a:ext cx="3282164" cy="15611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578263</xdr:colOff>
      <xdr:row>0</xdr:row>
      <xdr:rowOff>100853</xdr:rowOff>
    </xdr:from>
    <xdr:to>
      <xdr:col>12</xdr:col>
      <xdr:colOff>910852</xdr:colOff>
      <xdr:row>8</xdr:row>
      <xdr:rowOff>118919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DCC46C55-CC74-4763-94EA-2A1BD1DD8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5938" y="100853"/>
          <a:ext cx="3282164" cy="15611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578263</xdr:colOff>
      <xdr:row>0</xdr:row>
      <xdr:rowOff>100853</xdr:rowOff>
    </xdr:from>
    <xdr:to>
      <xdr:col>12</xdr:col>
      <xdr:colOff>910852</xdr:colOff>
      <xdr:row>8</xdr:row>
      <xdr:rowOff>118919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E9E9F324-5536-4FD9-99D8-83C41E28A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55938" y="100853"/>
          <a:ext cx="3282164" cy="1561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93A4B-F953-4930-8BB2-3638E4DE13C9}">
  <dimension ref="A1:N36"/>
  <sheetViews>
    <sheetView zoomScale="85" zoomScaleNormal="85" workbookViewId="0">
      <selection activeCell="C7" sqref="C7"/>
    </sheetView>
  </sheetViews>
  <sheetFormatPr defaultRowHeight="15" x14ac:dyDescent="0.2"/>
  <cols>
    <col min="1" max="1" width="3.44140625" customWidth="1"/>
    <col min="2" max="2" width="29" style="2" customWidth="1"/>
    <col min="3" max="3" width="29.109375" style="3" customWidth="1"/>
    <col min="4" max="4" width="21.77734375" customWidth="1"/>
    <col min="5" max="5" width="10.44140625" customWidth="1"/>
    <col min="6" max="6" width="11.5546875" customWidth="1"/>
    <col min="7" max="7" width="13.77734375" customWidth="1"/>
    <col min="8" max="8" width="21.77734375" customWidth="1"/>
    <col min="9" max="9" width="6.88671875" customWidth="1"/>
    <col min="10" max="10" width="7.21875" customWidth="1"/>
    <col min="11" max="11" width="10.109375" customWidth="1"/>
    <col min="12" max="12" width="10.21875" customWidth="1"/>
    <col min="13" max="13" width="11.33203125" customWidth="1"/>
  </cols>
  <sheetData>
    <row r="1" spans="1:14" x14ac:dyDescent="0.2">
      <c r="A1" s="189" t="s">
        <v>288</v>
      </c>
      <c r="B1" s="189"/>
      <c r="C1" s="148" t="s">
        <v>293</v>
      </c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9"/>
    </row>
    <row r="2" spans="1:14" x14ac:dyDescent="0.2">
      <c r="A2" s="189"/>
      <c r="B2" s="189"/>
      <c r="C2" s="190" t="s">
        <v>271</v>
      </c>
      <c r="D2" s="191" t="s">
        <v>267</v>
      </c>
      <c r="E2" s="192"/>
      <c r="F2" s="192"/>
      <c r="G2" s="192"/>
      <c r="H2" s="149"/>
      <c r="I2" s="149"/>
      <c r="J2" s="194"/>
      <c r="K2" s="192"/>
      <c r="L2" s="149"/>
      <c r="M2" s="149"/>
      <c r="N2" s="149"/>
    </row>
    <row r="3" spans="1:14" x14ac:dyDescent="0.2">
      <c r="A3" s="189"/>
      <c r="B3" s="189"/>
      <c r="C3" s="190"/>
      <c r="D3" s="192"/>
      <c r="E3" s="192"/>
      <c r="F3" s="192"/>
      <c r="G3" s="192"/>
      <c r="H3" s="149"/>
      <c r="I3" s="149"/>
      <c r="J3" s="149"/>
      <c r="K3" s="149"/>
      <c r="L3" s="149"/>
      <c r="M3" s="149"/>
      <c r="N3" s="149"/>
    </row>
    <row r="4" spans="1:14" x14ac:dyDescent="0.2">
      <c r="A4" s="189"/>
      <c r="B4" s="189"/>
      <c r="C4" s="150"/>
      <c r="D4" s="148"/>
      <c r="E4" s="148"/>
      <c r="F4" s="148"/>
      <c r="G4" s="148"/>
      <c r="H4" s="149"/>
      <c r="I4" s="149"/>
      <c r="J4" s="149"/>
      <c r="K4" s="149"/>
      <c r="L4" s="149"/>
      <c r="M4" s="149"/>
      <c r="N4" s="149"/>
    </row>
    <row r="5" spans="1:14" ht="15" customHeight="1" x14ac:dyDescent="0.2">
      <c r="A5" s="189"/>
      <c r="B5" s="189"/>
      <c r="C5" s="150"/>
      <c r="D5" s="179"/>
      <c r="E5" s="172"/>
      <c r="F5" s="172"/>
      <c r="G5" s="172"/>
      <c r="H5" s="149"/>
      <c r="I5" s="149"/>
      <c r="J5" s="149"/>
      <c r="K5" s="149"/>
      <c r="L5" s="149"/>
      <c r="M5" s="149"/>
      <c r="N5" s="149"/>
    </row>
    <row r="6" spans="1:14" x14ac:dyDescent="0.2">
      <c r="A6" s="189"/>
      <c r="B6" s="189"/>
      <c r="C6" s="151"/>
      <c r="D6" s="172"/>
      <c r="E6" s="172"/>
      <c r="F6" s="172"/>
      <c r="G6" s="172"/>
      <c r="H6" s="152"/>
      <c r="I6" s="149"/>
      <c r="J6" s="149"/>
      <c r="K6" s="152"/>
      <c r="L6" s="149"/>
      <c r="M6" s="149"/>
      <c r="N6" s="149"/>
    </row>
    <row r="7" spans="1:14" ht="15.75" x14ac:dyDescent="0.25">
      <c r="A7" s="175"/>
      <c r="B7" s="176" t="s">
        <v>276</v>
      </c>
      <c r="C7" s="188" t="str">
        <f>'Riskienarviointi 1'!C7</f>
        <v>nimi</v>
      </c>
      <c r="D7" s="148"/>
      <c r="E7" s="148"/>
      <c r="F7" s="148"/>
      <c r="G7" s="148"/>
      <c r="H7" s="152"/>
      <c r="I7" s="149"/>
      <c r="J7" s="149"/>
      <c r="K7" s="152"/>
      <c r="L7" s="149"/>
      <c r="M7" s="149"/>
      <c r="N7" s="149"/>
    </row>
    <row r="8" spans="1:14" ht="15.75" x14ac:dyDescent="0.2">
      <c r="A8" s="153"/>
      <c r="B8" s="177" t="s">
        <v>272</v>
      </c>
      <c r="C8" s="188" t="str">
        <f>'Riskienarviointi 1'!C8</f>
        <v>pvm</v>
      </c>
      <c r="D8" s="149"/>
      <c r="E8" s="149"/>
      <c r="F8" s="149"/>
      <c r="G8" s="149"/>
      <c r="H8" s="155"/>
      <c r="I8" s="149"/>
      <c r="J8" s="149"/>
      <c r="K8" s="152"/>
      <c r="L8" s="149"/>
      <c r="M8" s="149"/>
      <c r="N8" s="149"/>
    </row>
    <row r="9" spans="1:14" x14ac:dyDescent="0.2">
      <c r="A9" s="156"/>
      <c r="B9" s="157"/>
      <c r="C9" s="148"/>
      <c r="D9" s="149"/>
      <c r="E9" s="158">
        <v>1</v>
      </c>
      <c r="F9" s="158">
        <v>2</v>
      </c>
      <c r="G9" s="158">
        <v>3</v>
      </c>
      <c r="H9" s="149"/>
      <c r="I9" s="149"/>
      <c r="J9" s="149"/>
      <c r="K9" s="149"/>
      <c r="L9" s="149"/>
      <c r="M9" s="149"/>
      <c r="N9" s="149"/>
    </row>
    <row r="10" spans="1:14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49"/>
    </row>
    <row r="11" spans="1:14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49"/>
    </row>
    <row r="12" spans="1:14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49"/>
    </row>
    <row r="13" spans="1:14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49"/>
    </row>
    <row r="14" spans="1:14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49"/>
    </row>
    <row r="15" spans="1:14" s="4" customFormat="1" x14ac:dyDescent="0.2">
      <c r="A15" s="11"/>
      <c r="B15" s="11"/>
      <c r="C15" s="11"/>
      <c r="D15" s="193" t="s">
        <v>277</v>
      </c>
      <c r="E15" s="193"/>
      <c r="F15" s="193"/>
      <c r="G15" s="11"/>
      <c r="H15" s="11"/>
      <c r="I15" s="11"/>
      <c r="J15" s="11"/>
      <c r="K15" s="11"/>
      <c r="L15" s="11"/>
      <c r="M15" s="11"/>
      <c r="N15" s="148"/>
    </row>
    <row r="16" spans="1:14" s="1" customFormat="1" x14ac:dyDescent="0.2">
      <c r="A16" s="11"/>
      <c r="B16" s="11"/>
      <c r="C16" s="11"/>
      <c r="D16" s="193"/>
      <c r="E16" s="193"/>
      <c r="F16" s="193"/>
      <c r="G16" s="11"/>
      <c r="H16" s="11"/>
      <c r="I16" s="11"/>
      <c r="J16" s="11"/>
      <c r="K16" s="11"/>
      <c r="L16" s="11"/>
      <c r="M16" s="11"/>
      <c r="N16" s="172"/>
    </row>
    <row r="17" spans="1:14" s="1" customFormat="1" x14ac:dyDescent="0.2">
      <c r="A17" s="11"/>
      <c r="B17" s="11"/>
      <c r="C17" s="11"/>
      <c r="D17" s="193"/>
      <c r="E17" s="193"/>
      <c r="F17" s="193"/>
      <c r="G17" s="11"/>
      <c r="H17" s="11"/>
      <c r="I17" s="11"/>
      <c r="J17" s="11"/>
      <c r="K17" s="11"/>
      <c r="L17" s="11"/>
      <c r="M17" s="11"/>
      <c r="N17" s="172"/>
    </row>
    <row r="18" spans="1:14" s="1" customFormat="1" x14ac:dyDescent="0.2">
      <c r="A18" s="11"/>
      <c r="B18" s="11"/>
      <c r="C18" s="11"/>
      <c r="D18" s="193"/>
      <c r="E18" s="193"/>
      <c r="F18" s="193"/>
      <c r="G18" s="11"/>
      <c r="H18" s="11"/>
      <c r="I18" s="11"/>
      <c r="J18" s="11"/>
      <c r="K18" s="11"/>
      <c r="L18" s="11"/>
      <c r="M18" s="11"/>
      <c r="N18" s="172"/>
    </row>
    <row r="19" spans="1:14" s="1" customFormat="1" x14ac:dyDescent="0.2">
      <c r="A19" s="11"/>
      <c r="B19" s="11"/>
      <c r="C19" s="11"/>
      <c r="D19" s="193"/>
      <c r="E19" s="193"/>
      <c r="F19" s="193"/>
      <c r="G19" s="11"/>
      <c r="H19" s="11"/>
      <c r="I19" s="11"/>
      <c r="J19" s="11"/>
      <c r="K19" s="11"/>
      <c r="L19" s="11"/>
      <c r="M19" s="11"/>
      <c r="N19" s="172"/>
    </row>
    <row r="20" spans="1:14" s="1" customFormat="1" x14ac:dyDescent="0.2">
      <c r="A20" s="11"/>
      <c r="B20" s="11"/>
      <c r="C20" s="11"/>
      <c r="D20" s="193"/>
      <c r="E20" s="193"/>
      <c r="F20" s="193"/>
      <c r="G20" s="11"/>
      <c r="H20" s="11"/>
      <c r="I20" s="11"/>
      <c r="J20" s="11"/>
      <c r="K20" s="11"/>
      <c r="L20" s="11"/>
      <c r="M20" s="11"/>
      <c r="N20" s="172"/>
    </row>
    <row r="21" spans="1:14" s="1" customForma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72"/>
    </row>
    <row r="22" spans="1:14" s="1" customForma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72"/>
    </row>
    <row r="23" spans="1:14" s="1" customForma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72"/>
    </row>
    <row r="24" spans="1:14" s="1" customForma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72"/>
    </row>
    <row r="25" spans="1:14" s="1" customForma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72"/>
    </row>
    <row r="26" spans="1:14" s="1" customFormat="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72"/>
    </row>
    <row r="27" spans="1:14" s="1" customForma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72"/>
    </row>
    <row r="28" spans="1:14" s="1" customFormat="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72"/>
    </row>
    <row r="29" spans="1:14" s="1" customForma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72"/>
    </row>
    <row r="30" spans="1:14" s="1" customForma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72"/>
    </row>
    <row r="31" spans="1:14" s="1" customForma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72"/>
    </row>
    <row r="32" spans="1:14" s="1" customForma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72"/>
    </row>
    <row r="33" spans="1:14" s="1" customForma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72"/>
    </row>
    <row r="34" spans="1:14" s="1" customFormat="1" x14ac:dyDescent="0.2">
      <c r="A34" s="169"/>
      <c r="B34" s="169"/>
      <c r="C34" s="169"/>
      <c r="D34" s="169"/>
      <c r="E34" s="172"/>
      <c r="F34" s="172"/>
      <c r="G34" s="172"/>
      <c r="H34" s="172"/>
      <c r="I34" s="172"/>
      <c r="J34" s="172"/>
      <c r="K34" s="172"/>
      <c r="L34" s="172"/>
      <c r="M34" s="178"/>
      <c r="N34" s="172"/>
    </row>
    <row r="35" spans="1:14" x14ac:dyDescent="0.2">
      <c r="A35" s="149"/>
      <c r="B35" s="174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</row>
    <row r="36" spans="1:14" x14ac:dyDescent="0.2">
      <c r="A36" s="149"/>
      <c r="B36" s="174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</row>
  </sheetData>
  <dataConsolidate/>
  <mergeCells count="5">
    <mergeCell ref="A1:B6"/>
    <mergeCell ref="C2:C3"/>
    <mergeCell ref="D2:G3"/>
    <mergeCell ref="D15:F20"/>
    <mergeCell ref="J2:K2"/>
  </mergeCells>
  <conditionalFormatting sqref="K6:K8 H6:H8 B9">
    <cfRule type="cellIs" dxfId="85" priority="1" operator="equal">
      <formula>5</formula>
    </cfRule>
    <cfRule type="cellIs" dxfId="84" priority="2" operator="equal">
      <formula>4</formula>
    </cfRule>
    <cfRule type="cellIs" dxfId="83" priority="3" operator="equal">
      <formula>3</formula>
    </cfRule>
    <cfRule type="cellIs" dxfId="82" priority="4" operator="equal">
      <formula>2</formula>
    </cfRule>
    <cfRule type="cellIs" dxfId="81" priority="5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99" orientation="landscape" horizontalDpi="300" verticalDpi="300" r:id="rId1"/>
  <headerFooter>
    <oddHeader>&amp;LRudus Oy
&amp;C&amp;F    &amp;A&amp;R&amp;D    &amp;T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15"/>
  <sheetViews>
    <sheetView zoomScale="70" zoomScaleNormal="70" workbookViewId="0">
      <selection activeCell="H49" sqref="H49"/>
    </sheetView>
  </sheetViews>
  <sheetFormatPr defaultRowHeight="12.75" x14ac:dyDescent="0.2"/>
  <cols>
    <col min="1" max="3" width="11.109375" style="11" customWidth="1"/>
    <col min="4" max="12" width="7.5546875" style="11" customWidth="1"/>
    <col min="13" max="13" width="4" style="11" customWidth="1"/>
    <col min="14" max="14" width="14.109375" style="11" customWidth="1"/>
    <col min="15" max="15" width="11.6640625" style="11" customWidth="1"/>
    <col min="16" max="16" width="12" style="11" customWidth="1"/>
    <col min="17" max="256" width="8.88671875" style="11"/>
    <col min="257" max="259" width="11.44140625" style="11" customWidth="1"/>
    <col min="260" max="268" width="7.5546875" style="11" customWidth="1"/>
    <col min="269" max="512" width="8.88671875" style="11"/>
    <col min="513" max="515" width="11.44140625" style="11" customWidth="1"/>
    <col min="516" max="524" width="7.5546875" style="11" customWidth="1"/>
    <col min="525" max="768" width="8.88671875" style="11"/>
    <col min="769" max="771" width="11.44140625" style="11" customWidth="1"/>
    <col min="772" max="780" width="7.5546875" style="11" customWidth="1"/>
    <col min="781" max="1024" width="8.88671875" style="11"/>
    <col min="1025" max="1027" width="11.44140625" style="11" customWidth="1"/>
    <col min="1028" max="1036" width="7.5546875" style="11" customWidth="1"/>
    <col min="1037" max="1280" width="8.88671875" style="11"/>
    <col min="1281" max="1283" width="11.44140625" style="11" customWidth="1"/>
    <col min="1284" max="1292" width="7.5546875" style="11" customWidth="1"/>
    <col min="1293" max="1536" width="8.88671875" style="11"/>
    <col min="1537" max="1539" width="11.44140625" style="11" customWidth="1"/>
    <col min="1540" max="1548" width="7.5546875" style="11" customWidth="1"/>
    <col min="1549" max="1792" width="8.88671875" style="11"/>
    <col min="1793" max="1795" width="11.44140625" style="11" customWidth="1"/>
    <col min="1796" max="1804" width="7.5546875" style="11" customWidth="1"/>
    <col min="1805" max="2048" width="8.88671875" style="11"/>
    <col min="2049" max="2051" width="11.44140625" style="11" customWidth="1"/>
    <col min="2052" max="2060" width="7.5546875" style="11" customWidth="1"/>
    <col min="2061" max="2304" width="8.88671875" style="11"/>
    <col min="2305" max="2307" width="11.44140625" style="11" customWidth="1"/>
    <col min="2308" max="2316" width="7.5546875" style="11" customWidth="1"/>
    <col min="2317" max="2560" width="8.88671875" style="11"/>
    <col min="2561" max="2563" width="11.44140625" style="11" customWidth="1"/>
    <col min="2564" max="2572" width="7.5546875" style="11" customWidth="1"/>
    <col min="2573" max="2816" width="8.88671875" style="11"/>
    <col min="2817" max="2819" width="11.44140625" style="11" customWidth="1"/>
    <col min="2820" max="2828" width="7.5546875" style="11" customWidth="1"/>
    <col min="2829" max="3072" width="8.88671875" style="11"/>
    <col min="3073" max="3075" width="11.44140625" style="11" customWidth="1"/>
    <col min="3076" max="3084" width="7.5546875" style="11" customWidth="1"/>
    <col min="3085" max="3328" width="8.88671875" style="11"/>
    <col min="3329" max="3331" width="11.44140625" style="11" customWidth="1"/>
    <col min="3332" max="3340" width="7.5546875" style="11" customWidth="1"/>
    <col min="3341" max="3584" width="8.88671875" style="11"/>
    <col min="3585" max="3587" width="11.44140625" style="11" customWidth="1"/>
    <col min="3588" max="3596" width="7.5546875" style="11" customWidth="1"/>
    <col min="3597" max="3840" width="8.88671875" style="11"/>
    <col min="3841" max="3843" width="11.44140625" style="11" customWidth="1"/>
    <col min="3844" max="3852" width="7.5546875" style="11" customWidth="1"/>
    <col min="3853" max="4096" width="8.88671875" style="11"/>
    <col min="4097" max="4099" width="11.44140625" style="11" customWidth="1"/>
    <col min="4100" max="4108" width="7.5546875" style="11" customWidth="1"/>
    <col min="4109" max="4352" width="8.88671875" style="11"/>
    <col min="4353" max="4355" width="11.44140625" style="11" customWidth="1"/>
    <col min="4356" max="4364" width="7.5546875" style="11" customWidth="1"/>
    <col min="4365" max="4608" width="8.88671875" style="11"/>
    <col min="4609" max="4611" width="11.44140625" style="11" customWidth="1"/>
    <col min="4612" max="4620" width="7.5546875" style="11" customWidth="1"/>
    <col min="4621" max="4864" width="8.88671875" style="11"/>
    <col min="4865" max="4867" width="11.44140625" style="11" customWidth="1"/>
    <col min="4868" max="4876" width="7.5546875" style="11" customWidth="1"/>
    <col min="4877" max="5120" width="8.88671875" style="11"/>
    <col min="5121" max="5123" width="11.44140625" style="11" customWidth="1"/>
    <col min="5124" max="5132" width="7.5546875" style="11" customWidth="1"/>
    <col min="5133" max="5376" width="8.88671875" style="11"/>
    <col min="5377" max="5379" width="11.44140625" style="11" customWidth="1"/>
    <col min="5380" max="5388" width="7.5546875" style="11" customWidth="1"/>
    <col min="5389" max="5632" width="8.88671875" style="11"/>
    <col min="5633" max="5635" width="11.44140625" style="11" customWidth="1"/>
    <col min="5636" max="5644" width="7.5546875" style="11" customWidth="1"/>
    <col min="5645" max="5888" width="8.88671875" style="11"/>
    <col min="5889" max="5891" width="11.44140625" style="11" customWidth="1"/>
    <col min="5892" max="5900" width="7.5546875" style="11" customWidth="1"/>
    <col min="5901" max="6144" width="8.88671875" style="11"/>
    <col min="6145" max="6147" width="11.44140625" style="11" customWidth="1"/>
    <col min="6148" max="6156" width="7.5546875" style="11" customWidth="1"/>
    <col min="6157" max="6400" width="8.88671875" style="11"/>
    <col min="6401" max="6403" width="11.44140625" style="11" customWidth="1"/>
    <col min="6404" max="6412" width="7.5546875" style="11" customWidth="1"/>
    <col min="6413" max="6656" width="8.88671875" style="11"/>
    <col min="6657" max="6659" width="11.44140625" style="11" customWidth="1"/>
    <col min="6660" max="6668" width="7.5546875" style="11" customWidth="1"/>
    <col min="6669" max="6912" width="8.88671875" style="11"/>
    <col min="6913" max="6915" width="11.44140625" style="11" customWidth="1"/>
    <col min="6916" max="6924" width="7.5546875" style="11" customWidth="1"/>
    <col min="6925" max="7168" width="8.88671875" style="11"/>
    <col min="7169" max="7171" width="11.44140625" style="11" customWidth="1"/>
    <col min="7172" max="7180" width="7.5546875" style="11" customWidth="1"/>
    <col min="7181" max="7424" width="8.88671875" style="11"/>
    <col min="7425" max="7427" width="11.44140625" style="11" customWidth="1"/>
    <col min="7428" max="7436" width="7.5546875" style="11" customWidth="1"/>
    <col min="7437" max="7680" width="8.88671875" style="11"/>
    <col min="7681" max="7683" width="11.44140625" style="11" customWidth="1"/>
    <col min="7684" max="7692" width="7.5546875" style="11" customWidth="1"/>
    <col min="7693" max="7936" width="8.88671875" style="11"/>
    <col min="7937" max="7939" width="11.44140625" style="11" customWidth="1"/>
    <col min="7940" max="7948" width="7.5546875" style="11" customWidth="1"/>
    <col min="7949" max="8192" width="8.88671875" style="11"/>
    <col min="8193" max="8195" width="11.44140625" style="11" customWidth="1"/>
    <col min="8196" max="8204" width="7.5546875" style="11" customWidth="1"/>
    <col min="8205" max="8448" width="8.88671875" style="11"/>
    <col min="8449" max="8451" width="11.44140625" style="11" customWidth="1"/>
    <col min="8452" max="8460" width="7.5546875" style="11" customWidth="1"/>
    <col min="8461" max="8704" width="8.88671875" style="11"/>
    <col min="8705" max="8707" width="11.44140625" style="11" customWidth="1"/>
    <col min="8708" max="8716" width="7.5546875" style="11" customWidth="1"/>
    <col min="8717" max="8960" width="8.88671875" style="11"/>
    <col min="8961" max="8963" width="11.44140625" style="11" customWidth="1"/>
    <col min="8964" max="8972" width="7.5546875" style="11" customWidth="1"/>
    <col min="8973" max="9216" width="8.88671875" style="11"/>
    <col min="9217" max="9219" width="11.44140625" style="11" customWidth="1"/>
    <col min="9220" max="9228" width="7.5546875" style="11" customWidth="1"/>
    <col min="9229" max="9472" width="8.88671875" style="11"/>
    <col min="9473" max="9475" width="11.44140625" style="11" customWidth="1"/>
    <col min="9476" max="9484" width="7.5546875" style="11" customWidth="1"/>
    <col min="9485" max="9728" width="8.88671875" style="11"/>
    <col min="9729" max="9731" width="11.44140625" style="11" customWidth="1"/>
    <col min="9732" max="9740" width="7.5546875" style="11" customWidth="1"/>
    <col min="9741" max="9984" width="8.88671875" style="11"/>
    <col min="9985" max="9987" width="11.44140625" style="11" customWidth="1"/>
    <col min="9988" max="9996" width="7.5546875" style="11" customWidth="1"/>
    <col min="9997" max="10240" width="8.88671875" style="11"/>
    <col min="10241" max="10243" width="11.44140625" style="11" customWidth="1"/>
    <col min="10244" max="10252" width="7.5546875" style="11" customWidth="1"/>
    <col min="10253" max="10496" width="8.88671875" style="11"/>
    <col min="10497" max="10499" width="11.44140625" style="11" customWidth="1"/>
    <col min="10500" max="10508" width="7.5546875" style="11" customWidth="1"/>
    <col min="10509" max="10752" width="8.88671875" style="11"/>
    <col min="10753" max="10755" width="11.44140625" style="11" customWidth="1"/>
    <col min="10756" max="10764" width="7.5546875" style="11" customWidth="1"/>
    <col min="10765" max="11008" width="8.88671875" style="11"/>
    <col min="11009" max="11011" width="11.44140625" style="11" customWidth="1"/>
    <col min="11012" max="11020" width="7.5546875" style="11" customWidth="1"/>
    <col min="11021" max="11264" width="8.88671875" style="11"/>
    <col min="11265" max="11267" width="11.44140625" style="11" customWidth="1"/>
    <col min="11268" max="11276" width="7.5546875" style="11" customWidth="1"/>
    <col min="11277" max="11520" width="8.88671875" style="11"/>
    <col min="11521" max="11523" width="11.44140625" style="11" customWidth="1"/>
    <col min="11524" max="11532" width="7.5546875" style="11" customWidth="1"/>
    <col min="11533" max="11776" width="8.88671875" style="11"/>
    <col min="11777" max="11779" width="11.44140625" style="11" customWidth="1"/>
    <col min="11780" max="11788" width="7.5546875" style="11" customWidth="1"/>
    <col min="11789" max="12032" width="8.88671875" style="11"/>
    <col min="12033" max="12035" width="11.44140625" style="11" customWidth="1"/>
    <col min="12036" max="12044" width="7.5546875" style="11" customWidth="1"/>
    <col min="12045" max="12288" width="8.88671875" style="11"/>
    <col min="12289" max="12291" width="11.44140625" style="11" customWidth="1"/>
    <col min="12292" max="12300" width="7.5546875" style="11" customWidth="1"/>
    <col min="12301" max="12544" width="8.88671875" style="11"/>
    <col min="12545" max="12547" width="11.44140625" style="11" customWidth="1"/>
    <col min="12548" max="12556" width="7.5546875" style="11" customWidth="1"/>
    <col min="12557" max="12800" width="8.88671875" style="11"/>
    <col min="12801" max="12803" width="11.44140625" style="11" customWidth="1"/>
    <col min="12804" max="12812" width="7.5546875" style="11" customWidth="1"/>
    <col min="12813" max="13056" width="8.88671875" style="11"/>
    <col min="13057" max="13059" width="11.44140625" style="11" customWidth="1"/>
    <col min="13060" max="13068" width="7.5546875" style="11" customWidth="1"/>
    <col min="13069" max="13312" width="8.88671875" style="11"/>
    <col min="13313" max="13315" width="11.44140625" style="11" customWidth="1"/>
    <col min="13316" max="13324" width="7.5546875" style="11" customWidth="1"/>
    <col min="13325" max="13568" width="8.88671875" style="11"/>
    <col min="13569" max="13571" width="11.44140625" style="11" customWidth="1"/>
    <col min="13572" max="13580" width="7.5546875" style="11" customWidth="1"/>
    <col min="13581" max="13824" width="8.88671875" style="11"/>
    <col min="13825" max="13827" width="11.44140625" style="11" customWidth="1"/>
    <col min="13828" max="13836" width="7.5546875" style="11" customWidth="1"/>
    <col min="13837" max="14080" width="8.88671875" style="11"/>
    <col min="14081" max="14083" width="11.44140625" style="11" customWidth="1"/>
    <col min="14084" max="14092" width="7.5546875" style="11" customWidth="1"/>
    <col min="14093" max="14336" width="8.88671875" style="11"/>
    <col min="14337" max="14339" width="11.44140625" style="11" customWidth="1"/>
    <col min="14340" max="14348" width="7.5546875" style="11" customWidth="1"/>
    <col min="14349" max="14592" width="8.88671875" style="11"/>
    <col min="14593" max="14595" width="11.44140625" style="11" customWidth="1"/>
    <col min="14596" max="14604" width="7.5546875" style="11" customWidth="1"/>
    <col min="14605" max="14848" width="8.88671875" style="11"/>
    <col min="14849" max="14851" width="11.44140625" style="11" customWidth="1"/>
    <col min="14852" max="14860" width="7.5546875" style="11" customWidth="1"/>
    <col min="14861" max="15104" width="8.88671875" style="11"/>
    <col min="15105" max="15107" width="11.44140625" style="11" customWidth="1"/>
    <col min="15108" max="15116" width="7.5546875" style="11" customWidth="1"/>
    <col min="15117" max="15360" width="8.88671875" style="11"/>
    <col min="15361" max="15363" width="11.44140625" style="11" customWidth="1"/>
    <col min="15364" max="15372" width="7.5546875" style="11" customWidth="1"/>
    <col min="15373" max="15616" width="8.88671875" style="11"/>
    <col min="15617" max="15619" width="11.44140625" style="11" customWidth="1"/>
    <col min="15620" max="15628" width="7.5546875" style="11" customWidth="1"/>
    <col min="15629" max="15872" width="8.88671875" style="11"/>
    <col min="15873" max="15875" width="11.44140625" style="11" customWidth="1"/>
    <col min="15876" max="15884" width="7.5546875" style="11" customWidth="1"/>
    <col min="15885" max="16128" width="8.88671875" style="11"/>
    <col min="16129" max="16131" width="11.44140625" style="11" customWidth="1"/>
    <col min="16132" max="16140" width="7.5546875" style="11" customWidth="1"/>
    <col min="16141" max="16384" width="8.88671875" style="11"/>
  </cols>
  <sheetData>
    <row r="1" spans="1:25" ht="15" customHeight="1" thickBot="1" x14ac:dyDescent="0.25">
      <c r="A1" s="234" t="s">
        <v>160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6"/>
      <c r="N1" s="122" t="s">
        <v>199</v>
      </c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4"/>
    </row>
    <row r="2" spans="1:25" ht="33" customHeight="1" x14ac:dyDescent="0.2">
      <c r="A2" s="89"/>
      <c r="B2" s="90"/>
      <c r="C2" s="91" t="s">
        <v>161</v>
      </c>
      <c r="D2" s="237" t="s">
        <v>162</v>
      </c>
      <c r="E2" s="238"/>
      <c r="F2" s="239"/>
      <c r="G2" s="237" t="s">
        <v>163</v>
      </c>
      <c r="H2" s="238"/>
      <c r="I2" s="239"/>
      <c r="J2" s="237" t="s">
        <v>164</v>
      </c>
      <c r="K2" s="238"/>
      <c r="L2" s="239"/>
      <c r="M2" s="24"/>
      <c r="N2" s="89"/>
      <c r="O2" s="118"/>
      <c r="P2" s="119" t="s">
        <v>161</v>
      </c>
      <c r="Q2" s="237" t="s">
        <v>162</v>
      </c>
      <c r="R2" s="238"/>
      <c r="S2" s="239"/>
      <c r="T2" s="237" t="s">
        <v>163</v>
      </c>
      <c r="U2" s="238"/>
      <c r="V2" s="239"/>
      <c r="W2" s="237" t="s">
        <v>164</v>
      </c>
      <c r="X2" s="238"/>
      <c r="Y2" s="239"/>
    </row>
    <row r="3" spans="1:25" ht="33" customHeight="1" x14ac:dyDescent="0.2">
      <c r="A3" s="92" t="s">
        <v>165</v>
      </c>
      <c r="B3" s="93"/>
      <c r="C3" s="24"/>
      <c r="D3" s="240" t="s">
        <v>166</v>
      </c>
      <c r="E3" s="241"/>
      <c r="F3" s="242"/>
      <c r="G3" s="246" t="s">
        <v>167</v>
      </c>
      <c r="H3" s="247"/>
      <c r="I3" s="248"/>
      <c r="J3" s="240" t="s">
        <v>168</v>
      </c>
      <c r="K3" s="241"/>
      <c r="L3" s="242"/>
      <c r="M3" s="24"/>
      <c r="N3" s="92" t="s">
        <v>165</v>
      </c>
      <c r="O3" s="93"/>
      <c r="P3" s="99"/>
      <c r="Q3" s="306" t="s">
        <v>200</v>
      </c>
      <c r="R3" s="307"/>
      <c r="S3" s="308"/>
      <c r="T3" s="306" t="s">
        <v>201</v>
      </c>
      <c r="U3" s="307"/>
      <c r="V3" s="308"/>
      <c r="W3" s="306" t="s">
        <v>202</v>
      </c>
      <c r="X3" s="307"/>
      <c r="Y3" s="308"/>
    </row>
    <row r="4" spans="1:25" ht="33" customHeight="1" thickBot="1" x14ac:dyDescent="0.25">
      <c r="A4" s="94" t="s">
        <v>169</v>
      </c>
      <c r="B4" s="95"/>
      <c r="C4" s="96"/>
      <c r="D4" s="243"/>
      <c r="E4" s="244"/>
      <c r="F4" s="245"/>
      <c r="G4" s="249"/>
      <c r="H4" s="250"/>
      <c r="I4" s="251"/>
      <c r="J4" s="243"/>
      <c r="K4" s="244"/>
      <c r="L4" s="245"/>
      <c r="M4" s="24"/>
      <c r="N4" s="94" t="s">
        <v>169</v>
      </c>
      <c r="O4" s="95"/>
      <c r="P4" s="114"/>
      <c r="Q4" s="309"/>
      <c r="R4" s="310"/>
      <c r="S4" s="311"/>
      <c r="T4" s="309"/>
      <c r="U4" s="310"/>
      <c r="V4" s="311"/>
      <c r="W4" s="309"/>
      <c r="X4" s="310"/>
      <c r="Y4" s="311"/>
    </row>
    <row r="5" spans="1:25" x14ac:dyDescent="0.2">
      <c r="A5" s="97"/>
      <c r="B5" s="98" t="s">
        <v>170</v>
      </c>
      <c r="C5" s="99"/>
      <c r="D5" s="279" t="s">
        <v>171</v>
      </c>
      <c r="E5" s="280"/>
      <c r="F5" s="281"/>
      <c r="G5" s="288" t="s">
        <v>172</v>
      </c>
      <c r="H5" s="289"/>
      <c r="I5" s="290"/>
      <c r="J5" s="252" t="s">
        <v>173</v>
      </c>
      <c r="K5" s="253"/>
      <c r="L5" s="254"/>
      <c r="M5" s="23"/>
      <c r="N5" s="102"/>
      <c r="O5" s="115" t="s">
        <v>170</v>
      </c>
      <c r="P5" s="104"/>
      <c r="Q5" s="279" t="s">
        <v>171</v>
      </c>
      <c r="R5" s="280"/>
      <c r="S5" s="281"/>
      <c r="T5" s="288" t="s">
        <v>172</v>
      </c>
      <c r="U5" s="289"/>
      <c r="V5" s="290"/>
      <c r="W5" s="252" t="s">
        <v>173</v>
      </c>
      <c r="X5" s="253"/>
      <c r="Y5" s="254"/>
    </row>
    <row r="6" spans="1:25" ht="12.75" customHeight="1" x14ac:dyDescent="0.2">
      <c r="A6" s="100"/>
      <c r="B6" s="101" t="s">
        <v>174</v>
      </c>
      <c r="C6" s="99"/>
      <c r="D6" s="282"/>
      <c r="E6" s="283"/>
      <c r="F6" s="284"/>
      <c r="G6" s="291"/>
      <c r="H6" s="292"/>
      <c r="I6" s="293"/>
      <c r="J6" s="255"/>
      <c r="K6" s="256"/>
      <c r="L6" s="257"/>
      <c r="M6" s="23"/>
      <c r="N6" s="100"/>
      <c r="O6" s="101" t="s">
        <v>174</v>
      </c>
      <c r="P6" s="99"/>
      <c r="Q6" s="282"/>
      <c r="R6" s="283"/>
      <c r="S6" s="284"/>
      <c r="T6" s="291"/>
      <c r="U6" s="292"/>
      <c r="V6" s="293"/>
      <c r="W6" s="255"/>
      <c r="X6" s="256"/>
      <c r="Y6" s="257"/>
    </row>
    <row r="7" spans="1:25" ht="13.5" thickBot="1" x14ac:dyDescent="0.25">
      <c r="A7" s="100"/>
      <c r="B7" s="101" t="s">
        <v>175</v>
      </c>
      <c r="C7" s="99"/>
      <c r="D7" s="285"/>
      <c r="E7" s="286"/>
      <c r="F7" s="287"/>
      <c r="G7" s="294"/>
      <c r="H7" s="295"/>
      <c r="I7" s="296"/>
      <c r="J7" s="258"/>
      <c r="K7" s="259"/>
      <c r="L7" s="260"/>
      <c r="M7" s="23"/>
      <c r="N7" s="100"/>
      <c r="O7" s="101" t="s">
        <v>175</v>
      </c>
      <c r="P7" s="99"/>
      <c r="Q7" s="285"/>
      <c r="R7" s="286"/>
      <c r="S7" s="287"/>
      <c r="T7" s="294"/>
      <c r="U7" s="295"/>
      <c r="V7" s="296"/>
      <c r="W7" s="258"/>
      <c r="X7" s="259"/>
      <c r="Y7" s="260"/>
    </row>
    <row r="8" spans="1:25" x14ac:dyDescent="0.2">
      <c r="A8" s="102"/>
      <c r="B8" s="103" t="s">
        <v>176</v>
      </c>
      <c r="C8" s="104"/>
      <c r="D8" s="288" t="s">
        <v>172</v>
      </c>
      <c r="E8" s="289"/>
      <c r="F8" s="290"/>
      <c r="G8" s="252" t="s">
        <v>173</v>
      </c>
      <c r="H8" s="253"/>
      <c r="I8" s="254"/>
      <c r="J8" s="261" t="s">
        <v>177</v>
      </c>
      <c r="K8" s="262"/>
      <c r="L8" s="263"/>
      <c r="M8" s="23"/>
      <c r="N8" s="102"/>
      <c r="O8" s="115" t="s">
        <v>176</v>
      </c>
      <c r="P8" s="104"/>
      <c r="Q8" s="288" t="s">
        <v>172</v>
      </c>
      <c r="R8" s="289"/>
      <c r="S8" s="290"/>
      <c r="T8" s="252" t="s">
        <v>173</v>
      </c>
      <c r="U8" s="253"/>
      <c r="V8" s="254"/>
      <c r="W8" s="261" t="s">
        <v>177</v>
      </c>
      <c r="X8" s="262"/>
      <c r="Y8" s="263"/>
    </row>
    <row r="9" spans="1:25" x14ac:dyDescent="0.2">
      <c r="A9" s="97"/>
      <c r="B9" s="101" t="s">
        <v>178</v>
      </c>
      <c r="C9" s="105"/>
      <c r="D9" s="291"/>
      <c r="E9" s="292"/>
      <c r="F9" s="293"/>
      <c r="G9" s="255"/>
      <c r="H9" s="256"/>
      <c r="I9" s="257"/>
      <c r="J9" s="264"/>
      <c r="K9" s="265"/>
      <c r="L9" s="266"/>
      <c r="M9" s="23"/>
      <c r="N9" s="97"/>
      <c r="O9" s="101" t="s">
        <v>178</v>
      </c>
      <c r="P9" s="105"/>
      <c r="Q9" s="291"/>
      <c r="R9" s="292"/>
      <c r="S9" s="293"/>
      <c r="T9" s="255"/>
      <c r="U9" s="256"/>
      <c r="V9" s="257"/>
      <c r="W9" s="264"/>
      <c r="X9" s="265"/>
      <c r="Y9" s="266"/>
    </row>
    <row r="10" spans="1:25" ht="13.5" thickBot="1" x14ac:dyDescent="0.25">
      <c r="A10" s="97"/>
      <c r="B10" s="101" t="s">
        <v>179</v>
      </c>
      <c r="C10" s="105"/>
      <c r="D10" s="294"/>
      <c r="E10" s="295"/>
      <c r="F10" s="296"/>
      <c r="G10" s="258"/>
      <c r="H10" s="259"/>
      <c r="I10" s="260"/>
      <c r="J10" s="267"/>
      <c r="K10" s="268"/>
      <c r="L10" s="269"/>
      <c r="M10" s="23"/>
      <c r="N10" s="97"/>
      <c r="O10" s="101" t="s">
        <v>179</v>
      </c>
      <c r="P10" s="105"/>
      <c r="Q10" s="294"/>
      <c r="R10" s="295"/>
      <c r="S10" s="296"/>
      <c r="T10" s="258"/>
      <c r="U10" s="259"/>
      <c r="V10" s="260"/>
      <c r="W10" s="267"/>
      <c r="X10" s="268"/>
      <c r="Y10" s="269"/>
    </row>
    <row r="11" spans="1:25" x14ac:dyDescent="0.2">
      <c r="A11" s="102"/>
      <c r="B11" s="103" t="s">
        <v>180</v>
      </c>
      <c r="C11" s="104"/>
      <c r="D11" s="252" t="s">
        <v>173</v>
      </c>
      <c r="E11" s="253"/>
      <c r="F11" s="254"/>
      <c r="G11" s="261" t="s">
        <v>177</v>
      </c>
      <c r="H11" s="262"/>
      <c r="I11" s="263"/>
      <c r="J11" s="270" t="s">
        <v>181</v>
      </c>
      <c r="K11" s="271"/>
      <c r="L11" s="272"/>
      <c r="M11" s="23"/>
      <c r="N11" s="102"/>
      <c r="O11" s="115" t="s">
        <v>180</v>
      </c>
      <c r="P11" s="104"/>
      <c r="Q11" s="252" t="s">
        <v>173</v>
      </c>
      <c r="R11" s="253"/>
      <c r="S11" s="254"/>
      <c r="T11" s="261" t="s">
        <v>177</v>
      </c>
      <c r="U11" s="262"/>
      <c r="V11" s="263"/>
      <c r="W11" s="270" t="s">
        <v>181</v>
      </c>
      <c r="X11" s="271"/>
      <c r="Y11" s="272"/>
    </row>
    <row r="12" spans="1:25" x14ac:dyDescent="0.2">
      <c r="A12" s="97"/>
      <c r="B12" s="101" t="s">
        <v>182</v>
      </c>
      <c r="C12" s="105"/>
      <c r="D12" s="255"/>
      <c r="E12" s="256"/>
      <c r="F12" s="257"/>
      <c r="G12" s="264"/>
      <c r="H12" s="265"/>
      <c r="I12" s="266"/>
      <c r="J12" s="273"/>
      <c r="K12" s="274"/>
      <c r="L12" s="275"/>
      <c r="M12" s="23"/>
      <c r="N12" s="97"/>
      <c r="O12" s="101" t="s">
        <v>203</v>
      </c>
      <c r="P12" s="105"/>
      <c r="Q12" s="255"/>
      <c r="R12" s="256"/>
      <c r="S12" s="257"/>
      <c r="T12" s="264"/>
      <c r="U12" s="265"/>
      <c r="V12" s="266"/>
      <c r="W12" s="273"/>
      <c r="X12" s="274"/>
      <c r="Y12" s="275"/>
    </row>
    <row r="13" spans="1:25" ht="13.5" thickBot="1" x14ac:dyDescent="0.25">
      <c r="A13" s="106"/>
      <c r="B13" s="107" t="s">
        <v>183</v>
      </c>
      <c r="C13" s="108"/>
      <c r="D13" s="258"/>
      <c r="E13" s="259"/>
      <c r="F13" s="260"/>
      <c r="G13" s="267"/>
      <c r="H13" s="268"/>
      <c r="I13" s="269"/>
      <c r="J13" s="276"/>
      <c r="K13" s="277"/>
      <c r="L13" s="278"/>
      <c r="M13" s="23"/>
      <c r="N13" s="106"/>
      <c r="O13" s="107" t="s">
        <v>204</v>
      </c>
      <c r="P13" s="108"/>
      <c r="Q13" s="258"/>
      <c r="R13" s="259"/>
      <c r="S13" s="260"/>
      <c r="T13" s="267"/>
      <c r="U13" s="268"/>
      <c r="V13" s="269"/>
      <c r="W13" s="276"/>
      <c r="X13" s="277"/>
      <c r="Y13" s="278"/>
    </row>
    <row r="14" spans="1:25" ht="12" customHeight="1" thickBot="1" x14ac:dyDescent="0.25">
      <c r="A14" s="24"/>
      <c r="B14" s="109"/>
      <c r="C14" s="24"/>
      <c r="D14" s="110"/>
      <c r="E14" s="110"/>
      <c r="F14" s="111"/>
      <c r="G14" s="112"/>
      <c r="H14" s="112"/>
      <c r="I14" s="112"/>
      <c r="J14" s="113"/>
      <c r="K14" s="113"/>
      <c r="L14" s="113"/>
      <c r="M14" s="23"/>
      <c r="N14" s="24"/>
      <c r="O14" s="147"/>
      <c r="P14" s="24"/>
    </row>
    <row r="15" spans="1:25" ht="15" customHeight="1" thickBot="1" x14ac:dyDescent="0.25">
      <c r="A15" s="234" t="s">
        <v>184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6"/>
      <c r="N15" s="312" t="s">
        <v>205</v>
      </c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4"/>
    </row>
    <row r="16" spans="1:25" ht="33" customHeight="1" x14ac:dyDescent="0.2">
      <c r="A16" s="89"/>
      <c r="B16" s="90"/>
      <c r="C16" s="91" t="s">
        <v>161</v>
      </c>
      <c r="D16" s="237" t="s">
        <v>162</v>
      </c>
      <c r="E16" s="238"/>
      <c r="F16" s="239"/>
      <c r="G16" s="237" t="s">
        <v>163</v>
      </c>
      <c r="H16" s="238"/>
      <c r="I16" s="239"/>
      <c r="J16" s="237" t="s">
        <v>164</v>
      </c>
      <c r="K16" s="238"/>
      <c r="L16" s="239"/>
      <c r="N16" s="89"/>
      <c r="O16" s="118"/>
      <c r="P16" s="119" t="s">
        <v>161</v>
      </c>
      <c r="Q16" s="237" t="s">
        <v>162</v>
      </c>
      <c r="R16" s="238"/>
      <c r="S16" s="239"/>
      <c r="T16" s="237" t="s">
        <v>163</v>
      </c>
      <c r="U16" s="238"/>
      <c r="V16" s="239"/>
      <c r="W16" s="237" t="s">
        <v>164</v>
      </c>
      <c r="X16" s="238"/>
      <c r="Y16" s="239"/>
    </row>
    <row r="17" spans="1:25" ht="33" customHeight="1" x14ac:dyDescent="0.2">
      <c r="A17" s="92" t="s">
        <v>165</v>
      </c>
      <c r="B17" s="93"/>
      <c r="C17" s="99"/>
      <c r="D17" s="240" t="s">
        <v>185</v>
      </c>
      <c r="E17" s="241"/>
      <c r="F17" s="242"/>
      <c r="G17" s="240" t="s">
        <v>186</v>
      </c>
      <c r="H17" s="241"/>
      <c r="I17" s="242"/>
      <c r="J17" s="240" t="s">
        <v>187</v>
      </c>
      <c r="K17" s="241"/>
      <c r="L17" s="242"/>
      <c r="N17" s="92" t="s">
        <v>165</v>
      </c>
      <c r="O17" s="93"/>
      <c r="P17" s="99"/>
      <c r="Q17" s="240" t="s">
        <v>206</v>
      </c>
      <c r="R17" s="241"/>
      <c r="S17" s="242"/>
      <c r="T17" s="240" t="s">
        <v>207</v>
      </c>
      <c r="U17" s="241"/>
      <c r="V17" s="242"/>
      <c r="W17" s="240" t="s">
        <v>208</v>
      </c>
      <c r="X17" s="241"/>
      <c r="Y17" s="242"/>
    </row>
    <row r="18" spans="1:25" ht="33" customHeight="1" thickBot="1" x14ac:dyDescent="0.25">
      <c r="A18" s="94" t="s">
        <v>169</v>
      </c>
      <c r="B18" s="95"/>
      <c r="C18" s="114"/>
      <c r="D18" s="243"/>
      <c r="E18" s="244"/>
      <c r="F18" s="245"/>
      <c r="G18" s="243"/>
      <c r="H18" s="244"/>
      <c r="I18" s="245"/>
      <c r="J18" s="243"/>
      <c r="K18" s="244"/>
      <c r="L18" s="245"/>
      <c r="N18" s="94" t="s">
        <v>169</v>
      </c>
      <c r="O18" s="95"/>
      <c r="P18" s="114"/>
      <c r="Q18" s="243"/>
      <c r="R18" s="244"/>
      <c r="S18" s="245"/>
      <c r="T18" s="243"/>
      <c r="U18" s="244"/>
      <c r="V18" s="245"/>
      <c r="W18" s="243"/>
      <c r="X18" s="244"/>
      <c r="Y18" s="245"/>
    </row>
    <row r="19" spans="1:25" x14ac:dyDescent="0.2">
      <c r="A19" s="102"/>
      <c r="B19" s="115" t="s">
        <v>170</v>
      </c>
      <c r="C19" s="104"/>
      <c r="D19" s="279" t="s">
        <v>171</v>
      </c>
      <c r="E19" s="280"/>
      <c r="F19" s="281"/>
      <c r="G19" s="288" t="s">
        <v>172</v>
      </c>
      <c r="H19" s="289"/>
      <c r="I19" s="290"/>
      <c r="J19" s="252" t="s">
        <v>173</v>
      </c>
      <c r="K19" s="253"/>
      <c r="L19" s="254"/>
      <c r="N19" s="126"/>
      <c r="O19" s="115" t="s">
        <v>170</v>
      </c>
      <c r="P19" s="127"/>
      <c r="Q19" s="279" t="s">
        <v>171</v>
      </c>
      <c r="R19" s="280"/>
      <c r="S19" s="281"/>
      <c r="T19" s="288" t="s">
        <v>172</v>
      </c>
      <c r="U19" s="289"/>
      <c r="V19" s="290"/>
      <c r="W19" s="252" t="s">
        <v>173</v>
      </c>
      <c r="X19" s="253"/>
      <c r="Y19" s="254"/>
    </row>
    <row r="20" spans="1:25" x14ac:dyDescent="0.2">
      <c r="A20" s="100"/>
      <c r="B20" s="101" t="s">
        <v>188</v>
      </c>
      <c r="C20" s="99"/>
      <c r="D20" s="282"/>
      <c r="E20" s="283"/>
      <c r="F20" s="284"/>
      <c r="G20" s="291"/>
      <c r="H20" s="292"/>
      <c r="I20" s="293"/>
      <c r="J20" s="255"/>
      <c r="K20" s="256"/>
      <c r="L20" s="257"/>
      <c r="N20" s="297" t="s">
        <v>209</v>
      </c>
      <c r="O20" s="298"/>
      <c r="P20" s="299"/>
      <c r="Q20" s="282"/>
      <c r="R20" s="283"/>
      <c r="S20" s="284"/>
      <c r="T20" s="291"/>
      <c r="U20" s="292"/>
      <c r="V20" s="293"/>
      <c r="W20" s="255"/>
      <c r="X20" s="256"/>
      <c r="Y20" s="257"/>
    </row>
    <row r="21" spans="1:25" ht="13.5" thickBot="1" x14ac:dyDescent="0.25">
      <c r="A21" s="116"/>
      <c r="B21" s="107" t="s">
        <v>189</v>
      </c>
      <c r="C21" s="108"/>
      <c r="D21" s="285"/>
      <c r="E21" s="286"/>
      <c r="F21" s="287"/>
      <c r="G21" s="294"/>
      <c r="H21" s="295"/>
      <c r="I21" s="296"/>
      <c r="J21" s="258"/>
      <c r="K21" s="259"/>
      <c r="L21" s="260"/>
      <c r="N21" s="128"/>
      <c r="O21" s="107" t="s">
        <v>210</v>
      </c>
      <c r="P21" s="129"/>
      <c r="Q21" s="285"/>
      <c r="R21" s="286"/>
      <c r="S21" s="287"/>
      <c r="T21" s="294"/>
      <c r="U21" s="295"/>
      <c r="V21" s="296"/>
      <c r="W21" s="258"/>
      <c r="X21" s="259"/>
      <c r="Y21" s="260"/>
    </row>
    <row r="22" spans="1:25" x14ac:dyDescent="0.2">
      <c r="A22" s="102"/>
      <c r="B22" s="101" t="s">
        <v>176</v>
      </c>
      <c r="C22" s="104"/>
      <c r="D22" s="288" t="s">
        <v>172</v>
      </c>
      <c r="E22" s="289"/>
      <c r="F22" s="290"/>
      <c r="G22" s="252" t="s">
        <v>173</v>
      </c>
      <c r="H22" s="253"/>
      <c r="I22" s="254"/>
      <c r="J22" s="261" t="s">
        <v>177</v>
      </c>
      <c r="K22" s="262"/>
      <c r="L22" s="263"/>
      <c r="N22" s="130"/>
      <c r="O22" s="101" t="s">
        <v>176</v>
      </c>
      <c r="P22" s="131"/>
      <c r="Q22" s="288" t="s">
        <v>172</v>
      </c>
      <c r="R22" s="289"/>
      <c r="S22" s="290"/>
      <c r="T22" s="252" t="s">
        <v>173</v>
      </c>
      <c r="U22" s="253"/>
      <c r="V22" s="254"/>
      <c r="W22" s="261" t="s">
        <v>177</v>
      </c>
      <c r="X22" s="262"/>
      <c r="Y22" s="263"/>
    </row>
    <row r="23" spans="1:25" x14ac:dyDescent="0.2">
      <c r="A23" s="97"/>
      <c r="B23" s="101" t="s">
        <v>188</v>
      </c>
      <c r="C23" s="105"/>
      <c r="D23" s="291"/>
      <c r="E23" s="292"/>
      <c r="F23" s="293"/>
      <c r="G23" s="255"/>
      <c r="H23" s="256"/>
      <c r="I23" s="257"/>
      <c r="J23" s="264"/>
      <c r="K23" s="265"/>
      <c r="L23" s="266"/>
      <c r="N23" s="130"/>
      <c r="O23" s="101" t="s">
        <v>211</v>
      </c>
      <c r="P23" s="131"/>
      <c r="Q23" s="291"/>
      <c r="R23" s="292"/>
      <c r="S23" s="293"/>
      <c r="T23" s="255"/>
      <c r="U23" s="256"/>
      <c r="V23" s="257"/>
      <c r="W23" s="264"/>
      <c r="X23" s="265"/>
      <c r="Y23" s="266"/>
    </row>
    <row r="24" spans="1:25" ht="13.5" thickBot="1" x14ac:dyDescent="0.25">
      <c r="A24" s="106"/>
      <c r="B24" s="107" t="s">
        <v>190</v>
      </c>
      <c r="C24" s="117"/>
      <c r="D24" s="294"/>
      <c r="E24" s="295"/>
      <c r="F24" s="296"/>
      <c r="G24" s="258"/>
      <c r="H24" s="259"/>
      <c r="I24" s="260"/>
      <c r="J24" s="267"/>
      <c r="K24" s="268"/>
      <c r="L24" s="269"/>
      <c r="N24" s="132"/>
      <c r="O24" s="107"/>
      <c r="P24" s="133"/>
      <c r="Q24" s="294"/>
      <c r="R24" s="295"/>
      <c r="S24" s="296"/>
      <c r="T24" s="258"/>
      <c r="U24" s="259"/>
      <c r="V24" s="260"/>
      <c r="W24" s="267"/>
      <c r="X24" s="268"/>
      <c r="Y24" s="269"/>
    </row>
    <row r="25" spans="1:25" x14ac:dyDescent="0.2">
      <c r="A25" s="102"/>
      <c r="B25" s="101" t="s">
        <v>180</v>
      </c>
      <c r="C25" s="104"/>
      <c r="D25" s="252" t="s">
        <v>173</v>
      </c>
      <c r="E25" s="253"/>
      <c r="F25" s="254"/>
      <c r="G25" s="261" t="s">
        <v>177</v>
      </c>
      <c r="H25" s="262"/>
      <c r="I25" s="263"/>
      <c r="J25" s="270" t="s">
        <v>181</v>
      </c>
      <c r="K25" s="271"/>
      <c r="L25" s="272"/>
      <c r="N25" s="126"/>
      <c r="O25" s="115" t="s">
        <v>180</v>
      </c>
      <c r="P25" s="127"/>
      <c r="Q25" s="252" t="s">
        <v>173</v>
      </c>
      <c r="R25" s="253"/>
      <c r="S25" s="254"/>
      <c r="T25" s="261" t="s">
        <v>177</v>
      </c>
      <c r="U25" s="262"/>
      <c r="V25" s="263"/>
      <c r="W25" s="270" t="s">
        <v>181</v>
      </c>
      <c r="X25" s="271"/>
      <c r="Y25" s="272"/>
    </row>
    <row r="26" spans="1:25" x14ac:dyDescent="0.2">
      <c r="A26" s="97"/>
      <c r="B26" s="101" t="s">
        <v>191</v>
      </c>
      <c r="C26" s="105"/>
      <c r="D26" s="255"/>
      <c r="E26" s="256"/>
      <c r="F26" s="257"/>
      <c r="G26" s="264"/>
      <c r="H26" s="265"/>
      <c r="I26" s="266"/>
      <c r="J26" s="273"/>
      <c r="K26" s="274"/>
      <c r="L26" s="275"/>
      <c r="N26" s="130"/>
      <c r="O26" s="101" t="s">
        <v>212</v>
      </c>
      <c r="P26" s="131"/>
      <c r="Q26" s="255"/>
      <c r="R26" s="256"/>
      <c r="S26" s="257"/>
      <c r="T26" s="264"/>
      <c r="U26" s="265"/>
      <c r="V26" s="266"/>
      <c r="W26" s="273"/>
      <c r="X26" s="274"/>
      <c r="Y26" s="275"/>
    </row>
    <row r="27" spans="1:25" ht="13.5" thickBot="1" x14ac:dyDescent="0.25">
      <c r="A27" s="106"/>
      <c r="B27" s="107"/>
      <c r="C27" s="108"/>
      <c r="D27" s="258"/>
      <c r="E27" s="259"/>
      <c r="F27" s="260"/>
      <c r="G27" s="267"/>
      <c r="H27" s="268"/>
      <c r="I27" s="269"/>
      <c r="J27" s="276"/>
      <c r="K27" s="277"/>
      <c r="L27" s="278"/>
      <c r="N27" s="132"/>
      <c r="O27" s="107" t="s">
        <v>213</v>
      </c>
      <c r="P27" s="133"/>
      <c r="Q27" s="258"/>
      <c r="R27" s="259"/>
      <c r="S27" s="260"/>
      <c r="T27" s="267"/>
      <c r="U27" s="268"/>
      <c r="V27" s="269"/>
      <c r="W27" s="276"/>
      <c r="X27" s="277"/>
      <c r="Y27" s="278"/>
    </row>
    <row r="28" spans="1:25" ht="12" customHeight="1" thickBot="1" x14ac:dyDescent="0.25">
      <c r="A28" s="24"/>
      <c r="B28" s="109"/>
      <c r="C28" s="24"/>
      <c r="D28" s="110"/>
      <c r="E28" s="110"/>
      <c r="F28" s="111"/>
      <c r="G28" s="112"/>
      <c r="H28" s="112"/>
      <c r="I28" s="112"/>
      <c r="J28" s="113"/>
      <c r="K28" s="113"/>
      <c r="L28" s="113"/>
      <c r="N28" s="24"/>
      <c r="O28" s="109"/>
      <c r="P28" s="24"/>
      <c r="Q28" s="110"/>
      <c r="R28" s="110"/>
      <c r="S28" s="111"/>
      <c r="T28" s="112"/>
      <c r="U28" s="112"/>
      <c r="V28" s="112"/>
      <c r="W28" s="113"/>
      <c r="X28" s="113"/>
      <c r="Y28" s="113"/>
    </row>
    <row r="29" spans="1:25" ht="15" customHeight="1" thickBot="1" x14ac:dyDescent="0.25">
      <c r="A29" s="234" t="s">
        <v>192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6"/>
      <c r="N29" s="234" t="s">
        <v>225</v>
      </c>
      <c r="O29" s="235"/>
      <c r="P29" s="235"/>
      <c r="Q29" s="235"/>
      <c r="R29" s="235"/>
      <c r="S29" s="235"/>
      <c r="T29" s="235"/>
      <c r="U29" s="235"/>
      <c r="V29" s="235"/>
      <c r="W29" s="235"/>
      <c r="X29" s="235"/>
      <c r="Y29" s="236"/>
    </row>
    <row r="30" spans="1:25" ht="33" customHeight="1" thickBot="1" x14ac:dyDescent="0.25">
      <c r="A30" s="89"/>
      <c r="B30" s="118"/>
      <c r="C30" s="119" t="s">
        <v>161</v>
      </c>
      <c r="D30" s="237" t="s">
        <v>162</v>
      </c>
      <c r="E30" s="238"/>
      <c r="F30" s="239"/>
      <c r="G30" s="237" t="s">
        <v>163</v>
      </c>
      <c r="H30" s="238"/>
      <c r="I30" s="239"/>
      <c r="J30" s="237" t="s">
        <v>164</v>
      </c>
      <c r="K30" s="238"/>
      <c r="L30" s="239"/>
      <c r="N30" s="89"/>
      <c r="O30" s="118"/>
      <c r="P30" s="119" t="s">
        <v>161</v>
      </c>
      <c r="Q30" s="237" t="s">
        <v>162</v>
      </c>
      <c r="R30" s="238"/>
      <c r="S30" s="239"/>
      <c r="T30" s="237" t="s">
        <v>163</v>
      </c>
      <c r="U30" s="238"/>
      <c r="V30" s="239"/>
      <c r="W30" s="237" t="s">
        <v>164</v>
      </c>
      <c r="X30" s="238"/>
      <c r="Y30" s="239"/>
    </row>
    <row r="31" spans="1:25" ht="33" customHeight="1" x14ac:dyDescent="0.2">
      <c r="A31" s="92" t="s">
        <v>165</v>
      </c>
      <c r="B31" s="93"/>
      <c r="C31" s="99"/>
      <c r="D31" s="240" t="s">
        <v>185</v>
      </c>
      <c r="E31" s="241"/>
      <c r="F31" s="242"/>
      <c r="G31" s="240" t="s">
        <v>222</v>
      </c>
      <c r="H31" s="241"/>
      <c r="I31" s="242"/>
      <c r="J31" s="240" t="s">
        <v>223</v>
      </c>
      <c r="K31" s="241"/>
      <c r="L31" s="242"/>
      <c r="N31" s="92" t="s">
        <v>165</v>
      </c>
      <c r="O31" s="93"/>
      <c r="P31" s="99"/>
      <c r="Q31" s="303" t="s">
        <v>268</v>
      </c>
      <c r="R31" s="304"/>
      <c r="S31" s="305"/>
      <c r="T31" s="303" t="s">
        <v>269</v>
      </c>
      <c r="U31" s="304"/>
      <c r="V31" s="305"/>
      <c r="W31" s="303" t="s">
        <v>270</v>
      </c>
      <c r="X31" s="304"/>
      <c r="Y31" s="305"/>
    </row>
    <row r="32" spans="1:25" ht="33" customHeight="1" thickBot="1" x14ac:dyDescent="0.25">
      <c r="A32" s="94" t="s">
        <v>169</v>
      </c>
      <c r="B32" s="95"/>
      <c r="C32" s="114"/>
      <c r="D32" s="243"/>
      <c r="E32" s="244"/>
      <c r="F32" s="245"/>
      <c r="G32" s="243"/>
      <c r="H32" s="244"/>
      <c r="I32" s="245"/>
      <c r="J32" s="243"/>
      <c r="K32" s="244"/>
      <c r="L32" s="245"/>
      <c r="N32" s="94" t="s">
        <v>169</v>
      </c>
      <c r="O32" s="95"/>
      <c r="P32" s="114"/>
      <c r="Q32" s="243"/>
      <c r="R32" s="244"/>
      <c r="S32" s="245"/>
      <c r="T32" s="243"/>
      <c r="U32" s="244"/>
      <c r="V32" s="245"/>
      <c r="W32" s="243"/>
      <c r="X32" s="244"/>
      <c r="Y32" s="245"/>
    </row>
    <row r="33" spans="1:25" x14ac:dyDescent="0.2">
      <c r="A33" s="120"/>
      <c r="B33" s="115" t="s">
        <v>170</v>
      </c>
      <c r="C33" s="121"/>
      <c r="D33" s="279" t="s">
        <v>171</v>
      </c>
      <c r="E33" s="280"/>
      <c r="F33" s="281"/>
      <c r="G33" s="288" t="s">
        <v>172</v>
      </c>
      <c r="H33" s="289"/>
      <c r="I33" s="290"/>
      <c r="J33" s="252" t="s">
        <v>173</v>
      </c>
      <c r="K33" s="253"/>
      <c r="L33" s="254"/>
      <c r="N33" s="120"/>
      <c r="O33" s="140" t="s">
        <v>170</v>
      </c>
      <c r="P33" s="121"/>
      <c r="Q33" s="279" t="s">
        <v>171</v>
      </c>
      <c r="R33" s="280"/>
      <c r="S33" s="281"/>
      <c r="T33" s="288" t="s">
        <v>172</v>
      </c>
      <c r="U33" s="289"/>
      <c r="V33" s="290"/>
      <c r="W33" s="252" t="s">
        <v>173</v>
      </c>
      <c r="X33" s="253"/>
      <c r="Y33" s="254"/>
    </row>
    <row r="34" spans="1:25" x14ac:dyDescent="0.2">
      <c r="A34" s="297" t="s">
        <v>193</v>
      </c>
      <c r="B34" s="298"/>
      <c r="C34" s="299"/>
      <c r="D34" s="282"/>
      <c r="E34" s="283"/>
      <c r="F34" s="284"/>
      <c r="G34" s="291"/>
      <c r="H34" s="292"/>
      <c r="I34" s="293"/>
      <c r="J34" s="255"/>
      <c r="K34" s="256"/>
      <c r="L34" s="257"/>
      <c r="N34" s="297" t="s">
        <v>218</v>
      </c>
      <c r="O34" s="298"/>
      <c r="P34" s="299"/>
      <c r="Q34" s="282"/>
      <c r="R34" s="283"/>
      <c r="S34" s="284"/>
      <c r="T34" s="291"/>
      <c r="U34" s="292"/>
      <c r="V34" s="293"/>
      <c r="W34" s="255"/>
      <c r="X34" s="256"/>
      <c r="Y34" s="257"/>
    </row>
    <row r="35" spans="1:25" ht="13.5" thickBot="1" x14ac:dyDescent="0.25">
      <c r="A35" s="300" t="s">
        <v>194</v>
      </c>
      <c r="B35" s="301"/>
      <c r="C35" s="302"/>
      <c r="D35" s="285"/>
      <c r="E35" s="286"/>
      <c r="F35" s="287"/>
      <c r="G35" s="294"/>
      <c r="H35" s="295"/>
      <c r="I35" s="296"/>
      <c r="J35" s="258"/>
      <c r="K35" s="259"/>
      <c r="L35" s="260"/>
      <c r="N35" s="134"/>
      <c r="O35" s="141"/>
      <c r="P35" s="135"/>
      <c r="Q35" s="285"/>
      <c r="R35" s="286"/>
      <c r="S35" s="287"/>
      <c r="T35" s="294"/>
      <c r="U35" s="295"/>
      <c r="V35" s="296"/>
      <c r="W35" s="258"/>
      <c r="X35" s="259"/>
      <c r="Y35" s="260"/>
    </row>
    <row r="36" spans="1:25" x14ac:dyDescent="0.2">
      <c r="A36" s="120"/>
      <c r="B36" s="115" t="s">
        <v>176</v>
      </c>
      <c r="C36" s="121"/>
      <c r="D36" s="288" t="s">
        <v>172</v>
      </c>
      <c r="E36" s="289"/>
      <c r="F36" s="290"/>
      <c r="G36" s="252" t="s">
        <v>173</v>
      </c>
      <c r="H36" s="253"/>
      <c r="I36" s="254"/>
      <c r="J36" s="261" t="s">
        <v>177</v>
      </c>
      <c r="K36" s="262"/>
      <c r="L36" s="263"/>
      <c r="N36" s="120"/>
      <c r="O36" s="140" t="s">
        <v>176</v>
      </c>
      <c r="P36" s="121"/>
      <c r="Q36" s="288" t="s">
        <v>172</v>
      </c>
      <c r="R36" s="289"/>
      <c r="S36" s="290"/>
      <c r="T36" s="252" t="s">
        <v>173</v>
      </c>
      <c r="U36" s="253"/>
      <c r="V36" s="254"/>
      <c r="W36" s="261" t="s">
        <v>177</v>
      </c>
      <c r="X36" s="262"/>
      <c r="Y36" s="263"/>
    </row>
    <row r="37" spans="1:25" x14ac:dyDescent="0.2">
      <c r="A37" s="297" t="s">
        <v>195</v>
      </c>
      <c r="B37" s="298"/>
      <c r="C37" s="299"/>
      <c r="D37" s="291"/>
      <c r="E37" s="292"/>
      <c r="F37" s="293"/>
      <c r="G37" s="255"/>
      <c r="H37" s="256"/>
      <c r="I37" s="257"/>
      <c r="J37" s="264"/>
      <c r="K37" s="265"/>
      <c r="L37" s="266"/>
      <c r="N37" s="297" t="s">
        <v>219</v>
      </c>
      <c r="O37" s="298"/>
      <c r="P37" s="299"/>
      <c r="Q37" s="291"/>
      <c r="R37" s="292"/>
      <c r="S37" s="293"/>
      <c r="T37" s="255"/>
      <c r="U37" s="256"/>
      <c r="V37" s="257"/>
      <c r="W37" s="264"/>
      <c r="X37" s="265"/>
      <c r="Y37" s="266"/>
    </row>
    <row r="38" spans="1:25" ht="13.5" thickBot="1" x14ac:dyDescent="0.25">
      <c r="A38" s="300" t="s">
        <v>196</v>
      </c>
      <c r="B38" s="301"/>
      <c r="C38" s="302"/>
      <c r="D38" s="294"/>
      <c r="E38" s="295"/>
      <c r="F38" s="296"/>
      <c r="G38" s="258"/>
      <c r="H38" s="259"/>
      <c r="I38" s="260"/>
      <c r="J38" s="267"/>
      <c r="K38" s="268"/>
      <c r="L38" s="269"/>
      <c r="N38" s="300" t="s">
        <v>179</v>
      </c>
      <c r="O38" s="301"/>
      <c r="P38" s="302"/>
      <c r="Q38" s="294"/>
      <c r="R38" s="295"/>
      <c r="S38" s="296"/>
      <c r="T38" s="258"/>
      <c r="U38" s="259"/>
      <c r="V38" s="260"/>
      <c r="W38" s="267"/>
      <c r="X38" s="268"/>
      <c r="Y38" s="269"/>
    </row>
    <row r="39" spans="1:25" x14ac:dyDescent="0.2">
      <c r="A39" s="120"/>
      <c r="B39" s="115" t="s">
        <v>180</v>
      </c>
      <c r="C39" s="121"/>
      <c r="D39" s="252" t="s">
        <v>173</v>
      </c>
      <c r="E39" s="253"/>
      <c r="F39" s="254"/>
      <c r="G39" s="261" t="s">
        <v>177</v>
      </c>
      <c r="H39" s="262"/>
      <c r="I39" s="263"/>
      <c r="J39" s="270" t="s">
        <v>181</v>
      </c>
      <c r="K39" s="271"/>
      <c r="L39" s="272"/>
      <c r="N39" s="315" t="s">
        <v>180</v>
      </c>
      <c r="O39" s="316"/>
      <c r="P39" s="317"/>
      <c r="Q39" s="252" t="s">
        <v>173</v>
      </c>
      <c r="R39" s="253"/>
      <c r="S39" s="254"/>
      <c r="T39" s="261" t="s">
        <v>177</v>
      </c>
      <c r="U39" s="262"/>
      <c r="V39" s="263"/>
      <c r="W39" s="270" t="s">
        <v>181</v>
      </c>
      <c r="X39" s="271"/>
      <c r="Y39" s="272"/>
    </row>
    <row r="40" spans="1:25" x14ac:dyDescent="0.2">
      <c r="A40" s="297" t="s">
        <v>197</v>
      </c>
      <c r="B40" s="298"/>
      <c r="C40" s="299"/>
      <c r="D40" s="255"/>
      <c r="E40" s="256"/>
      <c r="F40" s="257"/>
      <c r="G40" s="264"/>
      <c r="H40" s="265"/>
      <c r="I40" s="266"/>
      <c r="J40" s="273"/>
      <c r="K40" s="274"/>
      <c r="L40" s="275"/>
      <c r="N40" s="297" t="s">
        <v>220</v>
      </c>
      <c r="O40" s="298"/>
      <c r="P40" s="299"/>
      <c r="Q40" s="255"/>
      <c r="R40" s="256"/>
      <c r="S40" s="257"/>
      <c r="T40" s="264"/>
      <c r="U40" s="265"/>
      <c r="V40" s="266"/>
      <c r="W40" s="273"/>
      <c r="X40" s="274"/>
      <c r="Y40" s="275"/>
    </row>
    <row r="41" spans="1:25" ht="13.5" thickBot="1" x14ac:dyDescent="0.25">
      <c r="A41" s="300" t="s">
        <v>198</v>
      </c>
      <c r="B41" s="301"/>
      <c r="C41" s="302"/>
      <c r="D41" s="258"/>
      <c r="E41" s="259"/>
      <c r="F41" s="260"/>
      <c r="G41" s="267"/>
      <c r="H41" s="268"/>
      <c r="I41" s="269"/>
      <c r="J41" s="276"/>
      <c r="K41" s="277"/>
      <c r="L41" s="278"/>
      <c r="N41" s="300" t="s">
        <v>221</v>
      </c>
      <c r="O41" s="301"/>
      <c r="P41" s="302"/>
      <c r="Q41" s="258"/>
      <c r="R41" s="259"/>
      <c r="S41" s="260"/>
      <c r="T41" s="267"/>
      <c r="U41" s="268"/>
      <c r="V41" s="269"/>
      <c r="W41" s="276"/>
      <c r="X41" s="277"/>
      <c r="Y41" s="278"/>
    </row>
    <row r="42" spans="1:25" ht="12" customHeight="1" thickBot="1" x14ac:dyDescent="0.25">
      <c r="A42" s="24"/>
      <c r="B42" s="109"/>
      <c r="C42" s="24"/>
      <c r="D42" s="110"/>
      <c r="E42" s="110"/>
      <c r="F42" s="111"/>
      <c r="G42" s="112"/>
      <c r="H42" s="112"/>
      <c r="I42" s="112"/>
      <c r="J42" s="113"/>
      <c r="K42" s="113"/>
      <c r="L42" s="113"/>
      <c r="N42" s="142"/>
      <c r="O42" s="143"/>
      <c r="P42" s="143"/>
      <c r="Q42" s="144"/>
      <c r="R42" s="144"/>
      <c r="S42" s="144"/>
      <c r="T42" s="144"/>
      <c r="U42" s="144"/>
      <c r="V42" s="144"/>
      <c r="W42" s="144"/>
      <c r="X42" s="144"/>
      <c r="Y42" s="144"/>
    </row>
    <row r="43" spans="1:25" ht="15" customHeight="1" thickBot="1" x14ac:dyDescent="0.25">
      <c r="N43" s="234" t="s">
        <v>214</v>
      </c>
      <c r="O43" s="235"/>
      <c r="P43" s="235"/>
      <c r="Q43" s="235"/>
      <c r="R43" s="235"/>
      <c r="S43" s="235"/>
      <c r="T43" s="235"/>
      <c r="U43" s="235"/>
      <c r="V43" s="235"/>
      <c r="W43" s="235"/>
      <c r="X43" s="235"/>
      <c r="Y43" s="236"/>
    </row>
    <row r="44" spans="1:25" ht="33" customHeight="1" x14ac:dyDescent="0.2">
      <c r="N44" s="89"/>
      <c r="O44" s="118"/>
      <c r="P44" s="119" t="s">
        <v>161</v>
      </c>
      <c r="Q44" s="237" t="s">
        <v>162</v>
      </c>
      <c r="R44" s="238"/>
      <c r="S44" s="239"/>
      <c r="T44" s="237" t="s">
        <v>163</v>
      </c>
      <c r="U44" s="238"/>
      <c r="V44" s="239"/>
      <c r="W44" s="237" t="s">
        <v>164</v>
      </c>
      <c r="X44" s="238"/>
      <c r="Y44" s="239"/>
    </row>
    <row r="45" spans="1:25" ht="33" customHeight="1" x14ac:dyDescent="0.2">
      <c r="N45" s="92" t="s">
        <v>165</v>
      </c>
      <c r="O45" s="93"/>
      <c r="P45" s="99"/>
      <c r="Q45" s="240" t="s">
        <v>215</v>
      </c>
      <c r="R45" s="241"/>
      <c r="S45" s="242"/>
      <c r="T45" s="240" t="s">
        <v>216</v>
      </c>
      <c r="U45" s="241"/>
      <c r="V45" s="242"/>
      <c r="W45" s="240" t="s">
        <v>217</v>
      </c>
      <c r="X45" s="241"/>
      <c r="Y45" s="242"/>
    </row>
    <row r="46" spans="1:25" ht="33" customHeight="1" thickBot="1" x14ac:dyDescent="0.25">
      <c r="M46" s="125"/>
      <c r="N46" s="94" t="s">
        <v>169</v>
      </c>
      <c r="O46" s="95"/>
      <c r="P46" s="114"/>
      <c r="Q46" s="243"/>
      <c r="R46" s="244"/>
      <c r="S46" s="245"/>
      <c r="T46" s="243"/>
      <c r="U46" s="244"/>
      <c r="V46" s="245"/>
      <c r="W46" s="243"/>
      <c r="X46" s="244"/>
      <c r="Y46" s="245"/>
    </row>
    <row r="47" spans="1:25" x14ac:dyDescent="0.2">
      <c r="N47" s="120"/>
      <c r="O47" s="115" t="s">
        <v>170</v>
      </c>
      <c r="P47" s="121"/>
      <c r="Q47" s="279" t="s">
        <v>171</v>
      </c>
      <c r="R47" s="280"/>
      <c r="S47" s="281"/>
      <c r="T47" s="288" t="s">
        <v>172</v>
      </c>
      <c r="U47" s="289"/>
      <c r="V47" s="290"/>
      <c r="W47" s="252" t="s">
        <v>173</v>
      </c>
      <c r="X47" s="253"/>
      <c r="Y47" s="254"/>
    </row>
    <row r="48" spans="1:25" x14ac:dyDescent="0.2">
      <c r="N48" s="297" t="s">
        <v>218</v>
      </c>
      <c r="O48" s="298"/>
      <c r="P48" s="299"/>
      <c r="Q48" s="282"/>
      <c r="R48" s="283"/>
      <c r="S48" s="284"/>
      <c r="T48" s="291"/>
      <c r="U48" s="292"/>
      <c r="V48" s="293"/>
      <c r="W48" s="255"/>
      <c r="X48" s="256"/>
      <c r="Y48" s="257"/>
    </row>
    <row r="49" spans="14:25" ht="13.5" thickBot="1" x14ac:dyDescent="0.25">
      <c r="N49" s="134"/>
      <c r="O49" s="101"/>
      <c r="P49" s="135"/>
      <c r="Q49" s="285"/>
      <c r="R49" s="286"/>
      <c r="S49" s="287"/>
      <c r="T49" s="294"/>
      <c r="U49" s="295"/>
      <c r="V49" s="296"/>
      <c r="W49" s="258"/>
      <c r="X49" s="259"/>
      <c r="Y49" s="260"/>
    </row>
    <row r="50" spans="14:25" x14ac:dyDescent="0.2">
      <c r="N50" s="120"/>
      <c r="O50" s="115" t="s">
        <v>176</v>
      </c>
      <c r="P50" s="121"/>
      <c r="Q50" s="288" t="s">
        <v>172</v>
      </c>
      <c r="R50" s="289"/>
      <c r="S50" s="290"/>
      <c r="T50" s="252" t="s">
        <v>173</v>
      </c>
      <c r="U50" s="253"/>
      <c r="V50" s="254"/>
      <c r="W50" s="261" t="s">
        <v>177</v>
      </c>
      <c r="X50" s="262"/>
      <c r="Y50" s="263"/>
    </row>
    <row r="51" spans="14:25" x14ac:dyDescent="0.2">
      <c r="N51" s="297" t="s">
        <v>219</v>
      </c>
      <c r="O51" s="298"/>
      <c r="P51" s="299"/>
      <c r="Q51" s="291"/>
      <c r="R51" s="292"/>
      <c r="S51" s="293"/>
      <c r="T51" s="255"/>
      <c r="U51" s="256"/>
      <c r="V51" s="257"/>
      <c r="W51" s="264"/>
      <c r="X51" s="265"/>
      <c r="Y51" s="266"/>
    </row>
    <row r="52" spans="14:25" ht="13.5" thickBot="1" x14ac:dyDescent="0.25">
      <c r="N52" s="300" t="s">
        <v>179</v>
      </c>
      <c r="O52" s="301"/>
      <c r="P52" s="302"/>
      <c r="Q52" s="294"/>
      <c r="R52" s="295"/>
      <c r="S52" s="296"/>
      <c r="T52" s="258"/>
      <c r="U52" s="259"/>
      <c r="V52" s="260"/>
      <c r="W52" s="267"/>
      <c r="X52" s="268"/>
      <c r="Y52" s="269"/>
    </row>
    <row r="53" spans="14:25" ht="15" customHeight="1" x14ac:dyDescent="0.2">
      <c r="N53" s="315" t="s">
        <v>180</v>
      </c>
      <c r="O53" s="316"/>
      <c r="P53" s="317"/>
      <c r="Q53" s="252" t="s">
        <v>173</v>
      </c>
      <c r="R53" s="253"/>
      <c r="S53" s="254"/>
      <c r="T53" s="261" t="s">
        <v>177</v>
      </c>
      <c r="U53" s="262"/>
      <c r="V53" s="263"/>
      <c r="W53" s="270" t="s">
        <v>181</v>
      </c>
      <c r="X53" s="271"/>
      <c r="Y53" s="272"/>
    </row>
    <row r="54" spans="14:25" ht="14.25" customHeight="1" x14ac:dyDescent="0.2">
      <c r="N54" s="297" t="s">
        <v>220</v>
      </c>
      <c r="O54" s="298"/>
      <c r="P54" s="299"/>
      <c r="Q54" s="255"/>
      <c r="R54" s="256"/>
      <c r="S54" s="257"/>
      <c r="T54" s="264"/>
      <c r="U54" s="265"/>
      <c r="V54" s="266"/>
      <c r="W54" s="273"/>
      <c r="X54" s="274"/>
      <c r="Y54" s="275"/>
    </row>
    <row r="55" spans="14:25" ht="15.75" customHeight="1" thickBot="1" x14ac:dyDescent="0.25">
      <c r="N55" s="300" t="s">
        <v>221</v>
      </c>
      <c r="O55" s="301"/>
      <c r="P55" s="302"/>
      <c r="Q55" s="258"/>
      <c r="R55" s="259"/>
      <c r="S55" s="260"/>
      <c r="T55" s="267"/>
      <c r="U55" s="268"/>
      <c r="V55" s="269"/>
      <c r="W55" s="276"/>
      <c r="X55" s="277"/>
      <c r="Y55" s="278"/>
    </row>
    <row r="56" spans="14:25" ht="15.75" customHeight="1" x14ac:dyDescent="0.2"/>
    <row r="57" spans="14:25" ht="15" customHeight="1" x14ac:dyDescent="0.2"/>
    <row r="58" spans="14:25" ht="33" customHeight="1" x14ac:dyDescent="0.2"/>
    <row r="59" spans="14:25" ht="33" customHeight="1" x14ac:dyDescent="0.2"/>
    <row r="60" spans="14:25" ht="33" customHeight="1" x14ac:dyDescent="0.2"/>
    <row r="71" ht="15" customHeight="1" x14ac:dyDescent="0.2"/>
    <row r="72" ht="28.5" customHeight="1" x14ac:dyDescent="0.2"/>
    <row r="73" ht="25.5" customHeight="1" x14ac:dyDescent="0.2"/>
    <row r="74" ht="27" customHeight="1" x14ac:dyDescent="0.2"/>
    <row r="75" ht="15" customHeight="1" x14ac:dyDescent="0.2"/>
    <row r="76" ht="15" customHeight="1" x14ac:dyDescent="0.2"/>
    <row r="77" ht="15.75" customHeight="1" x14ac:dyDescent="0.2"/>
    <row r="78" ht="15" customHeight="1" x14ac:dyDescent="0.2"/>
    <row r="79" ht="15" customHeight="1" x14ac:dyDescent="0.2"/>
    <row r="80" ht="15.75" customHeight="1" x14ac:dyDescent="0.2"/>
    <row r="81" spans="13:13" ht="15" customHeight="1" x14ac:dyDescent="0.2"/>
    <row r="82" spans="13:13" ht="15" customHeight="1" x14ac:dyDescent="0.2"/>
    <row r="83" spans="13:13" ht="15.75" customHeight="1" x14ac:dyDescent="0.2"/>
    <row r="84" spans="13:13" ht="15.75" customHeight="1" x14ac:dyDescent="0.2">
      <c r="M84" s="24"/>
    </row>
    <row r="85" spans="13:13" ht="15" customHeight="1" x14ac:dyDescent="0.2"/>
    <row r="86" spans="13:13" ht="33" customHeight="1" x14ac:dyDescent="0.2"/>
    <row r="87" spans="13:13" ht="33" customHeight="1" x14ac:dyDescent="0.2"/>
    <row r="88" spans="13:13" ht="33" customHeight="1" x14ac:dyDescent="0.2"/>
    <row r="89" spans="13:13" ht="15" customHeight="1" x14ac:dyDescent="0.2"/>
    <row r="90" spans="13:13" ht="15" customHeight="1" x14ac:dyDescent="0.2"/>
    <row r="91" spans="13:13" ht="15.75" customHeight="1" x14ac:dyDescent="0.2"/>
    <row r="92" spans="13:13" ht="15" customHeight="1" x14ac:dyDescent="0.2"/>
    <row r="93" spans="13:13" ht="15" customHeight="1" x14ac:dyDescent="0.2"/>
    <row r="94" spans="13:13" ht="15.75" customHeight="1" x14ac:dyDescent="0.2"/>
    <row r="95" spans="13:13" ht="15" customHeight="1" x14ac:dyDescent="0.2"/>
    <row r="96" spans="13:13" ht="15" customHeight="1" x14ac:dyDescent="0.2"/>
    <row r="97" spans="1:12" ht="15.75" customHeight="1" x14ac:dyDescent="0.2"/>
    <row r="98" spans="1:12" x14ac:dyDescent="0.2">
      <c r="A98" s="24"/>
      <c r="B98" s="109"/>
      <c r="C98" s="24"/>
      <c r="D98" s="110"/>
      <c r="E98" s="110"/>
      <c r="F98" s="111"/>
      <c r="G98" s="112"/>
      <c r="H98" s="112"/>
      <c r="I98" s="112"/>
      <c r="J98" s="113"/>
      <c r="K98" s="113"/>
      <c r="L98" s="113"/>
    </row>
    <row r="99" spans="1:12" x14ac:dyDescent="0.2">
      <c r="A99" s="24"/>
      <c r="B99" s="109"/>
      <c r="C99" s="24"/>
      <c r="D99" s="110"/>
      <c r="E99" s="110"/>
      <c r="F99" s="111"/>
      <c r="G99" s="112"/>
      <c r="H99" s="112"/>
      <c r="I99" s="112"/>
      <c r="J99" s="113"/>
      <c r="K99" s="113"/>
      <c r="L99" s="113"/>
    </row>
    <row r="100" spans="1:12" ht="15.75" x14ac:dyDescent="0.25">
      <c r="A100" s="136"/>
      <c r="B100" s="109"/>
      <c r="E100" s="137"/>
      <c r="F100" s="24"/>
      <c r="G100" s="138"/>
      <c r="I100" s="112"/>
      <c r="J100" s="113"/>
      <c r="K100" s="113"/>
      <c r="L100" s="113"/>
    </row>
    <row r="101" spans="1:12" ht="15.75" x14ac:dyDescent="0.25">
      <c r="A101" s="136"/>
      <c r="F101" s="113"/>
      <c r="H101" s="139"/>
      <c r="I101" s="24"/>
    </row>
    <row r="108" spans="1:12" ht="3.75" customHeight="1" x14ac:dyDescent="0.2"/>
    <row r="110" spans="1:12" ht="9" customHeight="1" x14ac:dyDescent="0.2"/>
    <row r="111" spans="1:12" ht="30.75" customHeight="1" x14ac:dyDescent="0.2"/>
    <row r="112" spans="1:12" ht="30.75" customHeight="1" x14ac:dyDescent="0.2"/>
    <row r="113" ht="30.75" customHeight="1" x14ac:dyDescent="0.2"/>
    <row r="126" ht="3.75" customHeight="1" x14ac:dyDescent="0.2"/>
    <row r="151" spans="14:14" ht="3.75" customHeight="1" x14ac:dyDescent="0.2"/>
    <row r="153" spans="14:14" ht="18" customHeight="1" x14ac:dyDescent="0.2"/>
    <row r="154" spans="14:14" ht="30.75" customHeight="1" x14ac:dyDescent="0.2">
      <c r="N154" s="24"/>
    </row>
    <row r="155" spans="14:14" ht="30.75" customHeight="1" x14ac:dyDescent="0.2">
      <c r="N155" s="24"/>
    </row>
    <row r="156" spans="14:14" ht="30.75" customHeight="1" x14ac:dyDescent="0.2">
      <c r="N156" s="110"/>
    </row>
    <row r="157" spans="14:14" ht="29.25" customHeight="1" x14ac:dyDescent="0.2">
      <c r="N157" s="138"/>
    </row>
    <row r="170" ht="3.75" customHeight="1" x14ac:dyDescent="0.2"/>
    <row r="196" ht="3.75" customHeight="1" x14ac:dyDescent="0.2"/>
    <row r="198" ht="9" customHeight="1" x14ac:dyDescent="0.2"/>
    <row r="199" ht="30.75" customHeight="1" x14ac:dyDescent="0.2"/>
    <row r="200" ht="30.75" customHeight="1" x14ac:dyDescent="0.2"/>
    <row r="201" ht="30.75" customHeight="1" x14ac:dyDescent="0.2"/>
    <row r="215" ht="3.75" customHeight="1" x14ac:dyDescent="0.2"/>
  </sheetData>
  <mergeCells count="130">
    <mergeCell ref="Q45:S46"/>
    <mergeCell ref="T45:V46"/>
    <mergeCell ref="W45:Y46"/>
    <mergeCell ref="Q47:S49"/>
    <mergeCell ref="T47:V49"/>
    <mergeCell ref="W47:Y49"/>
    <mergeCell ref="N53:P53"/>
    <mergeCell ref="Q53:S55"/>
    <mergeCell ref="T53:V55"/>
    <mergeCell ref="W53:Y55"/>
    <mergeCell ref="N54:P54"/>
    <mergeCell ref="N55:P55"/>
    <mergeCell ref="N48:P48"/>
    <mergeCell ref="Q50:S52"/>
    <mergeCell ref="T50:V52"/>
    <mergeCell ref="W50:Y52"/>
    <mergeCell ref="N51:P51"/>
    <mergeCell ref="N52:P52"/>
    <mergeCell ref="T25:V27"/>
    <mergeCell ref="W25:Y27"/>
    <mergeCell ref="N43:Y43"/>
    <mergeCell ref="Q44:S44"/>
    <mergeCell ref="T44:V44"/>
    <mergeCell ref="W44:Y44"/>
    <mergeCell ref="N29:Y29"/>
    <mergeCell ref="Q33:S35"/>
    <mergeCell ref="T33:V35"/>
    <mergeCell ref="W33:Y35"/>
    <mergeCell ref="N34:P34"/>
    <mergeCell ref="Q36:S38"/>
    <mergeCell ref="T36:V38"/>
    <mergeCell ref="W36:Y38"/>
    <mergeCell ref="N37:P37"/>
    <mergeCell ref="N38:P38"/>
    <mergeCell ref="N39:P39"/>
    <mergeCell ref="Q39:S41"/>
    <mergeCell ref="T39:V41"/>
    <mergeCell ref="W39:Y41"/>
    <mergeCell ref="N40:P40"/>
    <mergeCell ref="N41:P41"/>
    <mergeCell ref="Q30:S30"/>
    <mergeCell ref="T19:V21"/>
    <mergeCell ref="W19:Y21"/>
    <mergeCell ref="N20:P20"/>
    <mergeCell ref="Q22:S24"/>
    <mergeCell ref="T22:V24"/>
    <mergeCell ref="W22:Y24"/>
    <mergeCell ref="N15:Y15"/>
    <mergeCell ref="Q16:S16"/>
    <mergeCell ref="T16:V16"/>
    <mergeCell ref="W16:Y16"/>
    <mergeCell ref="Q17:S18"/>
    <mergeCell ref="T17:V18"/>
    <mergeCell ref="W17:Y18"/>
    <mergeCell ref="T8:V10"/>
    <mergeCell ref="W8:Y10"/>
    <mergeCell ref="Q11:S13"/>
    <mergeCell ref="T11:V13"/>
    <mergeCell ref="W11:Y13"/>
    <mergeCell ref="Q3:S4"/>
    <mergeCell ref="T3:V4"/>
    <mergeCell ref="W3:Y4"/>
    <mergeCell ref="Q5:S7"/>
    <mergeCell ref="T5:V7"/>
    <mergeCell ref="W5:Y7"/>
    <mergeCell ref="D25:F27"/>
    <mergeCell ref="G25:I27"/>
    <mergeCell ref="J25:L27"/>
    <mergeCell ref="D39:F41"/>
    <mergeCell ref="G39:I41"/>
    <mergeCell ref="J39:L41"/>
    <mergeCell ref="A40:C40"/>
    <mergeCell ref="A41:C41"/>
    <mergeCell ref="Q2:S2"/>
    <mergeCell ref="D31:F32"/>
    <mergeCell ref="G31:I32"/>
    <mergeCell ref="J31:L32"/>
    <mergeCell ref="D22:F24"/>
    <mergeCell ref="G22:I24"/>
    <mergeCell ref="J22:L24"/>
    <mergeCell ref="Q8:S10"/>
    <mergeCell ref="Q19:S21"/>
    <mergeCell ref="Q25:S27"/>
    <mergeCell ref="T2:V2"/>
    <mergeCell ref="W2:Y2"/>
    <mergeCell ref="D33:F35"/>
    <mergeCell ref="G33:I35"/>
    <mergeCell ref="J33:L35"/>
    <mergeCell ref="A34:C34"/>
    <mergeCell ref="A35:C35"/>
    <mergeCell ref="D36:F38"/>
    <mergeCell ref="G36:I38"/>
    <mergeCell ref="J36:L38"/>
    <mergeCell ref="A37:C37"/>
    <mergeCell ref="A38:C38"/>
    <mergeCell ref="T30:V30"/>
    <mergeCell ref="W30:Y30"/>
    <mergeCell ref="Q31:S32"/>
    <mergeCell ref="T31:V32"/>
    <mergeCell ref="W31:Y32"/>
    <mergeCell ref="D19:F21"/>
    <mergeCell ref="G19:I21"/>
    <mergeCell ref="J19:L21"/>
    <mergeCell ref="A29:L29"/>
    <mergeCell ref="D30:F30"/>
    <mergeCell ref="G30:I30"/>
    <mergeCell ref="J30:L30"/>
    <mergeCell ref="A1:L1"/>
    <mergeCell ref="D2:F2"/>
    <mergeCell ref="G2:I2"/>
    <mergeCell ref="J2:L2"/>
    <mergeCell ref="D3:F4"/>
    <mergeCell ref="G3:I4"/>
    <mergeCell ref="J3:L4"/>
    <mergeCell ref="D17:F18"/>
    <mergeCell ref="G17:I18"/>
    <mergeCell ref="J17:L18"/>
    <mergeCell ref="D11:F13"/>
    <mergeCell ref="G11:I13"/>
    <mergeCell ref="J11:L13"/>
    <mergeCell ref="A15:L15"/>
    <mergeCell ref="D16:F16"/>
    <mergeCell ref="G16:I16"/>
    <mergeCell ref="J16:L16"/>
    <mergeCell ref="D5:F7"/>
    <mergeCell ref="G5:I7"/>
    <mergeCell ref="J5:L7"/>
    <mergeCell ref="D8:F10"/>
    <mergeCell ref="G8:I10"/>
    <mergeCell ref="J8:L10"/>
  </mergeCells>
  <conditionalFormatting sqref="H101 A101">
    <cfRule type="cellIs" dxfId="0" priority="1" stopIfTrue="1" operator="between">
      <formula>0</formula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47" orientation="landscape" r:id="rId1"/>
  <headerFooter alignWithMargins="0"/>
  <rowBreaks count="3" manualBreakCount="3">
    <brk id="126" max="16383" man="1"/>
    <brk id="195" max="16383" man="1"/>
    <brk id="2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2D11-1D5A-4AAF-8805-C30D0150E28C}">
  <sheetPr>
    <pageSetUpPr fitToPage="1"/>
  </sheetPr>
  <dimension ref="A1:R43"/>
  <sheetViews>
    <sheetView zoomScale="85" zoomScaleNormal="85" workbookViewId="0">
      <selection activeCell="C24" sqref="C24"/>
    </sheetView>
  </sheetViews>
  <sheetFormatPr defaultRowHeight="15" x14ac:dyDescent="0.2"/>
  <cols>
    <col min="1" max="1" width="3.44140625" customWidth="1"/>
    <col min="2" max="2" width="29" style="2" customWidth="1"/>
    <col min="3" max="3" width="29.109375" style="3" customWidth="1"/>
    <col min="4" max="4" width="21.77734375" customWidth="1"/>
    <col min="5" max="5" width="10.44140625" customWidth="1"/>
    <col min="6" max="6" width="11.5546875" customWidth="1"/>
    <col min="7" max="7" width="11.44140625" customWidth="1"/>
    <col min="8" max="8" width="21.77734375" customWidth="1"/>
    <col min="9" max="9" width="6.88671875" customWidth="1"/>
    <col min="10" max="10" width="7.21875" customWidth="1"/>
    <col min="11" max="11" width="10.109375" customWidth="1"/>
    <col min="12" max="12" width="10.21875" customWidth="1"/>
    <col min="13" max="13" width="11.33203125" customWidth="1"/>
  </cols>
  <sheetData>
    <row r="1" spans="1:14" x14ac:dyDescent="0.2">
      <c r="A1" s="189" t="s">
        <v>288</v>
      </c>
      <c r="B1" s="189"/>
      <c r="C1" s="148" t="s">
        <v>293</v>
      </c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9"/>
    </row>
    <row r="2" spans="1:14" x14ac:dyDescent="0.2">
      <c r="A2" s="189"/>
      <c r="B2" s="189"/>
      <c r="C2" s="190" t="s">
        <v>271</v>
      </c>
      <c r="D2" s="191" t="s">
        <v>285</v>
      </c>
      <c r="E2" s="192"/>
      <c r="F2" s="192"/>
      <c r="G2" s="192"/>
      <c r="H2" s="149"/>
      <c r="I2" s="149"/>
      <c r="J2" s="149"/>
      <c r="K2" s="149"/>
      <c r="L2" s="149"/>
      <c r="M2" s="149"/>
      <c r="N2" s="149"/>
    </row>
    <row r="3" spans="1:14" x14ac:dyDescent="0.2">
      <c r="A3" s="189"/>
      <c r="B3" s="189"/>
      <c r="C3" s="190"/>
      <c r="D3" s="192"/>
      <c r="E3" s="192"/>
      <c r="F3" s="192"/>
      <c r="G3" s="192"/>
      <c r="H3" s="149"/>
      <c r="I3" s="149"/>
      <c r="J3" s="149"/>
      <c r="K3" s="149"/>
      <c r="L3" s="149"/>
      <c r="M3" s="149"/>
      <c r="N3" s="149"/>
    </row>
    <row r="4" spans="1:14" x14ac:dyDescent="0.2">
      <c r="A4" s="189"/>
      <c r="B4" s="189"/>
      <c r="C4" s="150"/>
      <c r="D4" s="148"/>
      <c r="E4" s="148"/>
      <c r="F4" s="148"/>
      <c r="G4" s="148"/>
      <c r="H4" s="149"/>
      <c r="I4" s="149"/>
      <c r="J4" s="149"/>
      <c r="K4" s="149"/>
      <c r="L4" s="149"/>
      <c r="M4" s="149"/>
      <c r="N4" s="149"/>
    </row>
    <row r="5" spans="1:14" x14ac:dyDescent="0.2">
      <c r="A5" s="189"/>
      <c r="B5" s="189"/>
      <c r="C5" s="150"/>
      <c r="D5" s="195" t="s">
        <v>281</v>
      </c>
      <c r="E5" s="189"/>
      <c r="F5" s="189"/>
      <c r="G5" s="189"/>
      <c r="H5" s="149"/>
      <c r="I5" s="149"/>
      <c r="J5" s="149"/>
      <c r="K5" s="149"/>
      <c r="L5" s="149"/>
      <c r="M5" s="149"/>
      <c r="N5" s="149"/>
    </row>
    <row r="6" spans="1:14" x14ac:dyDescent="0.2">
      <c r="A6" s="189"/>
      <c r="B6" s="189"/>
      <c r="C6" s="151"/>
      <c r="D6" s="189"/>
      <c r="E6" s="189"/>
      <c r="F6" s="189"/>
      <c r="G6" s="189"/>
      <c r="H6" s="152"/>
      <c r="I6" s="149"/>
      <c r="J6" s="149"/>
      <c r="K6" s="152"/>
      <c r="L6" s="149"/>
      <c r="M6" s="149"/>
      <c r="N6" s="149"/>
    </row>
    <row r="7" spans="1:14" ht="15.75" x14ac:dyDescent="0.25">
      <c r="A7" s="175"/>
      <c r="B7" s="176" t="s">
        <v>276</v>
      </c>
      <c r="C7" s="188"/>
      <c r="D7" s="148"/>
      <c r="E7" s="148"/>
      <c r="F7" s="148"/>
      <c r="G7" s="148"/>
      <c r="H7" s="152"/>
      <c r="I7" s="149"/>
      <c r="J7" s="149"/>
      <c r="K7" s="152"/>
      <c r="L7" s="149"/>
      <c r="M7" s="149"/>
      <c r="N7" s="149"/>
    </row>
    <row r="8" spans="1:14" ht="15.75" x14ac:dyDescent="0.2">
      <c r="A8" s="153"/>
      <c r="B8" s="177" t="s">
        <v>272</v>
      </c>
      <c r="C8" s="188"/>
      <c r="D8" s="149"/>
      <c r="E8" s="149"/>
      <c r="F8" s="149"/>
      <c r="G8" s="149"/>
      <c r="H8" s="155"/>
      <c r="I8" s="149"/>
      <c r="J8" s="149"/>
      <c r="K8" s="152"/>
      <c r="L8" s="149"/>
      <c r="M8" s="149"/>
      <c r="N8" s="149"/>
    </row>
    <row r="9" spans="1:14" ht="15.75" thickBot="1" x14ac:dyDescent="0.25">
      <c r="A9" s="156"/>
      <c r="B9" s="157"/>
      <c r="C9" s="148"/>
      <c r="D9" s="149"/>
      <c r="E9" s="158">
        <v>1</v>
      </c>
      <c r="F9" s="158">
        <v>2</v>
      </c>
      <c r="G9" s="158">
        <v>3</v>
      </c>
      <c r="H9" s="149"/>
      <c r="I9" s="149"/>
      <c r="J9" s="149"/>
      <c r="K9" s="149"/>
      <c r="L9" s="149"/>
      <c r="M9" s="149"/>
      <c r="N9" s="149"/>
    </row>
    <row r="10" spans="1:14" ht="24" customHeight="1" thickTop="1" x14ac:dyDescent="0.2">
      <c r="A10" s="196" t="s">
        <v>6</v>
      </c>
      <c r="B10" s="199" t="s">
        <v>2</v>
      </c>
      <c r="C10" s="202" t="s">
        <v>0</v>
      </c>
      <c r="D10" s="202" t="s">
        <v>13</v>
      </c>
      <c r="E10" s="204" t="s">
        <v>17</v>
      </c>
      <c r="F10" s="205"/>
      <c r="G10" s="159" t="s">
        <v>7</v>
      </c>
      <c r="H10" s="202" t="s">
        <v>9</v>
      </c>
      <c r="I10" s="204" t="s">
        <v>10</v>
      </c>
      <c r="J10" s="205"/>
      <c r="K10" s="204" t="s">
        <v>1</v>
      </c>
      <c r="L10" s="205"/>
      <c r="M10" s="160" t="s">
        <v>8</v>
      </c>
      <c r="N10" s="149"/>
    </row>
    <row r="11" spans="1:14" ht="15.75" thickBot="1" x14ac:dyDescent="0.25">
      <c r="A11" s="197"/>
      <c r="B11" s="200"/>
      <c r="C11" s="197"/>
      <c r="D11" s="197"/>
      <c r="E11" s="206"/>
      <c r="F11" s="207"/>
      <c r="G11" s="161"/>
      <c r="H11" s="197"/>
      <c r="I11" s="206"/>
      <c r="J11" s="207"/>
      <c r="K11" s="206"/>
      <c r="L11" s="207"/>
      <c r="M11" s="162"/>
      <c r="N11" s="149"/>
    </row>
    <row r="12" spans="1:14" ht="24" thickTop="1" thickBot="1" x14ac:dyDescent="0.25">
      <c r="A12" s="198"/>
      <c r="B12" s="201"/>
      <c r="C12" s="203"/>
      <c r="D12" s="203"/>
      <c r="E12" s="163" t="s">
        <v>12</v>
      </c>
      <c r="F12" s="163" t="s">
        <v>18</v>
      </c>
      <c r="G12" s="163"/>
      <c r="H12" s="203"/>
      <c r="I12" s="163" t="s">
        <v>3</v>
      </c>
      <c r="J12" s="163" t="s">
        <v>4</v>
      </c>
      <c r="K12" s="163" t="s">
        <v>12</v>
      </c>
      <c r="L12" s="163" t="s">
        <v>11</v>
      </c>
      <c r="M12" s="164" t="s">
        <v>5</v>
      </c>
      <c r="N12" s="149"/>
    </row>
    <row r="13" spans="1:14" x14ac:dyDescent="0.2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49"/>
    </row>
    <row r="14" spans="1:14" ht="25.5" x14ac:dyDescent="0.2">
      <c r="A14" s="165">
        <v>1</v>
      </c>
      <c r="B14" s="166" t="s">
        <v>283</v>
      </c>
      <c r="C14" s="167" t="s">
        <v>274</v>
      </c>
      <c r="D14" s="166" t="s">
        <v>266</v>
      </c>
      <c r="E14" s="168">
        <v>2</v>
      </c>
      <c r="F14" s="168">
        <v>1</v>
      </c>
      <c r="G14" s="146">
        <f t="shared" ref="G14:G33" si="0">IF(E14*F14&gt;8,5,IF(E14*F14&gt;5,4,IF(E14*F14&gt;2,3,IF(E14*F14&gt;1,2,IF(E14*F14&gt;0.5,1,"Tee arviointi")))))</f>
        <v>2</v>
      </c>
      <c r="H14" s="169" t="s">
        <v>284</v>
      </c>
      <c r="I14" s="169"/>
      <c r="J14" s="170"/>
      <c r="K14" s="168">
        <v>1</v>
      </c>
      <c r="L14" s="168">
        <v>1</v>
      </c>
      <c r="M14" s="146">
        <f t="shared" ref="M14:M33" si="1">IF(K14*L14&gt;8,5,IF(K14*L14&gt;5,4,IF(K14*L14&gt;2,3,IF(K14*L14&gt;1,2,IF(K14*L14&gt;0.5,1,"Tee arviointi")))))</f>
        <v>1</v>
      </c>
      <c r="N14" s="149"/>
    </row>
    <row r="15" spans="1:14" s="4" customFormat="1" x14ac:dyDescent="0.2">
      <c r="A15" s="165">
        <v>2</v>
      </c>
      <c r="B15" s="171"/>
      <c r="C15" s="171"/>
      <c r="D15" s="171"/>
      <c r="E15" s="168"/>
      <c r="F15" s="168"/>
      <c r="G15" s="146" t="str">
        <f t="shared" si="0"/>
        <v>Tee arviointi</v>
      </c>
      <c r="H15" s="146"/>
      <c r="I15" s="146"/>
      <c r="J15" s="146"/>
      <c r="K15" s="187"/>
      <c r="L15" s="187"/>
      <c r="M15" s="146" t="str">
        <f>IF(K15*L15&gt;8,5,IF(K15*L15&gt;5,4,IF(K15*L15&gt;2,3,IF(K15*L15&gt;1,2,IF(K15*L15&gt;0.5,1,"Tee arviointi")))))</f>
        <v>Tee arviointi</v>
      </c>
      <c r="N15" s="148"/>
    </row>
    <row r="16" spans="1:14" s="1" customFormat="1" ht="15" customHeight="1" x14ac:dyDescent="0.2">
      <c r="A16" s="165">
        <v>3</v>
      </c>
      <c r="B16" s="166"/>
      <c r="C16" s="166"/>
      <c r="D16" s="166"/>
      <c r="E16" s="208" t="s">
        <v>287</v>
      </c>
      <c r="F16" s="208"/>
      <c r="G16" s="146" t="s">
        <v>282</v>
      </c>
      <c r="H16" s="169"/>
      <c r="I16" s="169"/>
      <c r="J16" s="170"/>
      <c r="K16" s="208" t="s">
        <v>16</v>
      </c>
      <c r="L16" s="208"/>
      <c r="M16" s="146" t="s">
        <v>282</v>
      </c>
      <c r="N16" s="172"/>
    </row>
    <row r="17" spans="1:18" s="1" customFormat="1" ht="15" customHeight="1" x14ac:dyDescent="0.2">
      <c r="A17" s="165">
        <v>4</v>
      </c>
      <c r="B17" s="208" t="s">
        <v>14</v>
      </c>
      <c r="C17" s="208" t="s">
        <v>15</v>
      </c>
      <c r="D17" s="208" t="s">
        <v>294</v>
      </c>
      <c r="E17" s="208"/>
      <c r="F17" s="208"/>
      <c r="G17" s="146" t="s">
        <v>282</v>
      </c>
      <c r="H17" s="208" t="s">
        <v>286</v>
      </c>
      <c r="I17" s="169"/>
      <c r="J17" s="170"/>
      <c r="K17" s="208"/>
      <c r="L17" s="208"/>
      <c r="M17" s="146" t="s">
        <v>282</v>
      </c>
      <c r="N17" s="172"/>
    </row>
    <row r="18" spans="1:18" s="1" customFormat="1" ht="15" customHeight="1" x14ac:dyDescent="0.2">
      <c r="A18" s="165">
        <v>5</v>
      </c>
      <c r="B18" s="208"/>
      <c r="C18" s="208"/>
      <c r="D18" s="208"/>
      <c r="E18" s="208"/>
      <c r="F18" s="208"/>
      <c r="G18" s="146" t="str">
        <f t="shared" si="0"/>
        <v>Tee arviointi</v>
      </c>
      <c r="H18" s="208"/>
      <c r="I18" s="169"/>
      <c r="J18" s="170"/>
      <c r="K18" s="208"/>
      <c r="L18" s="208"/>
      <c r="M18" s="146" t="str">
        <f>IF(K18*L18&gt;8,5,IF(K18*L18&gt;5,4,IF(K18*L18&gt;2,3,IF(K18*L18&gt;1,2,IF(K18*L18&gt;0.5,1,"Tee arviointi")))))</f>
        <v>Tee arviointi</v>
      </c>
      <c r="N18" s="172"/>
    </row>
    <row r="19" spans="1:18" s="1" customFormat="1" ht="15" customHeight="1" x14ac:dyDescent="0.2">
      <c r="A19" s="165">
        <v>6</v>
      </c>
      <c r="B19" s="208"/>
      <c r="C19" s="208"/>
      <c r="D19" s="208"/>
      <c r="E19" s="208"/>
      <c r="F19" s="208"/>
      <c r="G19" s="146" t="str">
        <f t="shared" si="0"/>
        <v>Tee arviointi</v>
      </c>
      <c r="H19" s="208"/>
      <c r="I19" s="169"/>
      <c r="J19" s="170"/>
      <c r="K19" s="208"/>
      <c r="L19" s="208"/>
      <c r="M19" s="146" t="str">
        <f t="shared" si="1"/>
        <v>Tee arviointi</v>
      </c>
      <c r="N19" s="172"/>
    </row>
    <row r="20" spans="1:18" s="1" customFormat="1" ht="15" customHeight="1" x14ac:dyDescent="0.2">
      <c r="A20" s="165">
        <v>7</v>
      </c>
      <c r="B20" s="208"/>
      <c r="C20" s="208"/>
      <c r="D20" s="208"/>
      <c r="E20" s="208"/>
      <c r="F20" s="208"/>
      <c r="G20" s="146" t="str">
        <f t="shared" si="0"/>
        <v>Tee arviointi</v>
      </c>
      <c r="H20" s="208"/>
      <c r="K20" s="208"/>
      <c r="L20" s="208"/>
      <c r="M20" s="146" t="str">
        <f t="shared" si="1"/>
        <v>Tee arviointi</v>
      </c>
      <c r="N20" s="172"/>
    </row>
    <row r="21" spans="1:18" s="1" customFormat="1" x14ac:dyDescent="0.2">
      <c r="A21" s="165">
        <v>8</v>
      </c>
      <c r="B21" s="166"/>
      <c r="C21" s="166"/>
      <c r="D21" s="166"/>
      <c r="E21" s="208"/>
      <c r="F21" s="208"/>
      <c r="G21" s="146" t="str">
        <f t="shared" si="0"/>
        <v>Tee arviointi</v>
      </c>
      <c r="H21" s="169"/>
      <c r="K21" s="208"/>
      <c r="L21" s="208"/>
      <c r="M21" s="146" t="str">
        <f t="shared" si="1"/>
        <v>Tee arviointi</v>
      </c>
      <c r="N21" s="172"/>
      <c r="Q21" s="153"/>
      <c r="R21" s="153"/>
    </row>
    <row r="22" spans="1:18" s="1" customFormat="1" x14ac:dyDescent="0.2">
      <c r="A22" s="165">
        <v>9</v>
      </c>
      <c r="B22" s="166"/>
      <c r="C22" s="166"/>
      <c r="D22" s="166"/>
      <c r="E22" s="208"/>
      <c r="F22" s="208"/>
      <c r="G22" s="146" t="str">
        <f t="shared" si="0"/>
        <v>Tee arviointi</v>
      </c>
      <c r="H22" s="169"/>
      <c r="K22" s="168"/>
      <c r="L22" s="168"/>
      <c r="M22" s="146" t="str">
        <f t="shared" si="1"/>
        <v>Tee arviointi</v>
      </c>
      <c r="N22" s="172"/>
    </row>
    <row r="23" spans="1:18" s="1" customFormat="1" x14ac:dyDescent="0.2">
      <c r="A23" s="165">
        <v>10</v>
      </c>
      <c r="B23" s="166"/>
      <c r="C23" s="166"/>
      <c r="D23" s="166"/>
      <c r="E23" s="208"/>
      <c r="F23" s="208"/>
      <c r="G23" s="146" t="str">
        <f t="shared" si="0"/>
        <v>Tee arviointi</v>
      </c>
      <c r="H23" s="169"/>
      <c r="K23" s="168"/>
      <c r="L23" s="168"/>
      <c r="M23" s="146" t="str">
        <f t="shared" si="1"/>
        <v>Tee arviointi</v>
      </c>
      <c r="N23" s="172"/>
    </row>
    <row r="24" spans="1:18" s="1" customFormat="1" x14ac:dyDescent="0.2">
      <c r="A24" s="165">
        <v>11</v>
      </c>
      <c r="B24" s="166"/>
      <c r="C24" s="166"/>
      <c r="D24" s="166"/>
      <c r="E24" s="208"/>
      <c r="F24" s="208"/>
      <c r="G24" s="146" t="str">
        <f t="shared" si="0"/>
        <v>Tee arviointi</v>
      </c>
      <c r="H24" s="169"/>
      <c r="K24" s="208" t="s">
        <v>295</v>
      </c>
      <c r="L24" s="208"/>
      <c r="M24" s="146" t="s">
        <v>282</v>
      </c>
      <c r="N24" s="172"/>
    </row>
    <row r="25" spans="1:18" s="1" customFormat="1" x14ac:dyDescent="0.2">
      <c r="A25" s="165">
        <v>12</v>
      </c>
      <c r="B25" s="166"/>
      <c r="C25" s="166"/>
      <c r="D25" s="166"/>
      <c r="E25" s="168"/>
      <c r="F25" s="168"/>
      <c r="G25" s="146" t="str">
        <f t="shared" si="0"/>
        <v>Tee arviointi</v>
      </c>
      <c r="H25" s="169"/>
      <c r="K25" s="208"/>
      <c r="L25" s="208"/>
      <c r="M25" s="146" t="str">
        <f t="shared" si="1"/>
        <v>Tee arviointi</v>
      </c>
      <c r="N25" s="172"/>
    </row>
    <row r="26" spans="1:18" s="1" customFormat="1" x14ac:dyDescent="0.2">
      <c r="A26" s="165">
        <v>13</v>
      </c>
      <c r="B26" s="166"/>
      <c r="C26" s="166"/>
      <c r="D26" s="166"/>
      <c r="E26" s="168"/>
      <c r="F26" s="168"/>
      <c r="G26" s="146" t="str">
        <f t="shared" si="0"/>
        <v>Tee arviointi</v>
      </c>
      <c r="H26" s="169"/>
      <c r="I26" s="169"/>
      <c r="J26" s="170"/>
      <c r="K26" s="208"/>
      <c r="L26" s="208"/>
      <c r="M26" s="146" t="str">
        <f t="shared" si="1"/>
        <v>Tee arviointi</v>
      </c>
      <c r="N26" s="172"/>
    </row>
    <row r="27" spans="1:18" s="1" customFormat="1" x14ac:dyDescent="0.2">
      <c r="A27" s="165">
        <v>14</v>
      </c>
      <c r="B27" s="166"/>
      <c r="C27" s="153"/>
      <c r="D27" s="166"/>
      <c r="E27" s="168"/>
      <c r="F27" s="168"/>
      <c r="G27" s="146" t="str">
        <f t="shared" si="0"/>
        <v>Tee arviointi</v>
      </c>
      <c r="H27" s="169"/>
      <c r="I27" s="169"/>
      <c r="J27" s="170"/>
      <c r="K27" s="208"/>
      <c r="L27" s="208"/>
      <c r="M27" s="146" t="str">
        <f t="shared" si="1"/>
        <v>Tee arviointi</v>
      </c>
      <c r="N27" s="172"/>
    </row>
    <row r="28" spans="1:18" s="1" customFormat="1" x14ac:dyDescent="0.2">
      <c r="A28" s="165">
        <v>15</v>
      </c>
      <c r="B28" s="166"/>
      <c r="C28" s="166"/>
      <c r="D28" s="166"/>
      <c r="E28" s="168"/>
      <c r="F28" s="168"/>
      <c r="G28" s="146" t="str">
        <f t="shared" si="0"/>
        <v>Tee arviointi</v>
      </c>
      <c r="H28" s="169"/>
      <c r="I28" s="169"/>
      <c r="J28" s="170"/>
      <c r="K28" s="208"/>
      <c r="L28" s="208"/>
      <c r="M28" s="146" t="str">
        <f t="shared" si="1"/>
        <v>Tee arviointi</v>
      </c>
      <c r="N28" s="172"/>
    </row>
    <row r="29" spans="1:18" s="1" customFormat="1" x14ac:dyDescent="0.2">
      <c r="A29" s="165">
        <v>16</v>
      </c>
      <c r="B29" s="166"/>
      <c r="C29" s="166"/>
      <c r="D29" s="166"/>
      <c r="E29" s="168"/>
      <c r="F29" s="168"/>
      <c r="G29" s="146" t="str">
        <f t="shared" si="0"/>
        <v>Tee arviointi</v>
      </c>
      <c r="H29" s="169"/>
      <c r="I29" s="169"/>
      <c r="J29" s="170"/>
      <c r="K29" s="208"/>
      <c r="L29" s="208"/>
      <c r="M29" s="146" t="str">
        <f t="shared" si="1"/>
        <v>Tee arviointi</v>
      </c>
      <c r="N29" s="172"/>
    </row>
    <row r="30" spans="1:18" s="1" customFormat="1" x14ac:dyDescent="0.2">
      <c r="A30" s="165">
        <v>17</v>
      </c>
      <c r="B30" s="166"/>
      <c r="C30" s="166"/>
      <c r="D30" s="166"/>
      <c r="E30" s="168"/>
      <c r="F30" s="168"/>
      <c r="G30" s="146" t="str">
        <f t="shared" si="0"/>
        <v>Tee arviointi</v>
      </c>
      <c r="H30" s="169"/>
      <c r="I30" s="169"/>
      <c r="J30" s="170"/>
      <c r="K30" s="168"/>
      <c r="L30" s="168"/>
      <c r="M30" s="146" t="str">
        <f t="shared" si="1"/>
        <v>Tee arviointi</v>
      </c>
      <c r="N30" s="172"/>
    </row>
    <row r="31" spans="1:18" s="1" customFormat="1" ht="15" customHeight="1" x14ac:dyDescent="0.2">
      <c r="A31" s="165">
        <v>18</v>
      </c>
      <c r="B31" s="166"/>
      <c r="C31" s="166"/>
      <c r="D31" s="166"/>
      <c r="E31" s="168"/>
      <c r="F31" s="168"/>
      <c r="G31" s="146" t="str">
        <f t="shared" si="0"/>
        <v>Tee arviointi</v>
      </c>
      <c r="I31" s="180"/>
      <c r="J31" s="170"/>
      <c r="K31" s="168"/>
      <c r="L31" s="168"/>
      <c r="M31" s="146" t="str">
        <f t="shared" si="1"/>
        <v>Tee arviointi</v>
      </c>
      <c r="N31" s="172"/>
    </row>
    <row r="32" spans="1:18" s="1" customFormat="1" x14ac:dyDescent="0.2">
      <c r="A32" s="165">
        <v>19</v>
      </c>
      <c r="B32" s="166"/>
      <c r="C32" s="166"/>
      <c r="D32" s="166"/>
      <c r="E32" s="168"/>
      <c r="F32" s="168"/>
      <c r="G32" s="146" t="str">
        <f t="shared" si="0"/>
        <v>Tee arviointi</v>
      </c>
      <c r="H32" s="180"/>
      <c r="I32" s="180"/>
      <c r="J32" s="170"/>
      <c r="K32" s="168"/>
      <c r="L32" s="168"/>
      <c r="M32" s="146" t="str">
        <f t="shared" si="1"/>
        <v>Tee arviointi</v>
      </c>
      <c r="N32" s="172"/>
    </row>
    <row r="33" spans="1:14" s="1" customFormat="1" x14ac:dyDescent="0.2">
      <c r="A33" s="165">
        <v>20</v>
      </c>
      <c r="B33" s="169"/>
      <c r="C33" s="169"/>
      <c r="D33" s="169"/>
      <c r="E33" s="168"/>
      <c r="F33" s="168"/>
      <c r="G33" s="146" t="str">
        <f t="shared" si="0"/>
        <v>Tee arviointi</v>
      </c>
      <c r="H33" s="180"/>
      <c r="I33" s="180"/>
      <c r="J33" s="170"/>
      <c r="K33" s="168"/>
      <c r="L33" s="168"/>
      <c r="M33" s="146" t="str">
        <f t="shared" si="1"/>
        <v>Tee arviointi</v>
      </c>
      <c r="N33" s="172"/>
    </row>
    <row r="34" spans="1:14" s="1" customFormat="1" x14ac:dyDescent="0.2">
      <c r="A34" s="169"/>
      <c r="B34" s="169"/>
      <c r="C34" s="169"/>
      <c r="D34" s="169"/>
      <c r="E34" s="172"/>
      <c r="F34" s="172"/>
      <c r="G34" s="172"/>
      <c r="H34" s="180"/>
      <c r="I34" s="180"/>
      <c r="J34" s="172"/>
      <c r="K34" s="172"/>
      <c r="L34" s="172"/>
      <c r="M34" s="178"/>
      <c r="N34" s="172"/>
    </row>
    <row r="35" spans="1:14" x14ac:dyDescent="0.2">
      <c r="A35" s="149"/>
      <c r="B35" s="174"/>
      <c r="C35" s="148"/>
      <c r="D35" s="149"/>
      <c r="E35" s="149"/>
      <c r="F35" s="149"/>
      <c r="G35" s="149"/>
      <c r="H35" s="180"/>
      <c r="I35" s="180"/>
      <c r="J35" s="149"/>
      <c r="K35" s="149"/>
      <c r="L35" s="149"/>
      <c r="M35" s="149"/>
      <c r="N35" s="149"/>
    </row>
    <row r="36" spans="1:14" x14ac:dyDescent="0.2">
      <c r="A36" s="149"/>
      <c r="B36" s="174"/>
      <c r="C36" s="148"/>
      <c r="D36" s="149"/>
      <c r="E36" s="149"/>
      <c r="F36" s="149"/>
      <c r="G36" s="149"/>
      <c r="H36" s="180"/>
      <c r="I36" s="180"/>
      <c r="J36" s="149"/>
      <c r="K36" s="149"/>
      <c r="L36" s="149"/>
      <c r="M36" s="149"/>
      <c r="N36" s="149"/>
    </row>
    <row r="38" spans="1:14" ht="15" customHeight="1" x14ac:dyDescent="0.2">
      <c r="H38" s="180"/>
      <c r="I38" s="180"/>
    </row>
    <row r="39" spans="1:14" x14ac:dyDescent="0.2">
      <c r="H39" s="180"/>
      <c r="I39" s="180"/>
    </row>
    <row r="40" spans="1:14" x14ac:dyDescent="0.2">
      <c r="H40" s="180"/>
      <c r="I40" s="180"/>
    </row>
    <row r="41" spans="1:14" x14ac:dyDescent="0.2">
      <c r="H41" s="180"/>
      <c r="I41" s="180"/>
    </row>
    <row r="42" spans="1:14" x14ac:dyDescent="0.2">
      <c r="H42" s="180"/>
      <c r="I42" s="180"/>
    </row>
    <row r="43" spans="1:14" x14ac:dyDescent="0.2">
      <c r="H43" s="180"/>
      <c r="I43" s="180"/>
    </row>
  </sheetData>
  <dataConsolidate/>
  <mergeCells count="20">
    <mergeCell ref="K16:L21"/>
    <mergeCell ref="K24:L29"/>
    <mergeCell ref="E16:F24"/>
    <mergeCell ref="H17:H20"/>
    <mergeCell ref="H10:H12"/>
    <mergeCell ref="I10:J11"/>
    <mergeCell ref="K10:L11"/>
    <mergeCell ref="A13:M13"/>
    <mergeCell ref="B17:B20"/>
    <mergeCell ref="C17:C20"/>
    <mergeCell ref="D17:D20"/>
    <mergeCell ref="A1:B6"/>
    <mergeCell ref="C2:C3"/>
    <mergeCell ref="D2:G3"/>
    <mergeCell ref="D5:G6"/>
    <mergeCell ref="A10:A12"/>
    <mergeCell ref="B10:B12"/>
    <mergeCell ref="C10:C12"/>
    <mergeCell ref="D10:D12"/>
    <mergeCell ref="E10:F11"/>
  </mergeCells>
  <conditionalFormatting sqref="K6:K8 H6:H8 G14:G33 I14:J14 M14:M33 B9">
    <cfRule type="cellIs" dxfId="80" priority="46" operator="equal">
      <formula>5</formula>
    </cfRule>
    <cfRule type="cellIs" dxfId="79" priority="47" operator="equal">
      <formula>4</formula>
    </cfRule>
    <cfRule type="cellIs" dxfId="78" priority="48" operator="equal">
      <formula>3</formula>
    </cfRule>
    <cfRule type="cellIs" dxfId="77" priority="49" operator="equal">
      <formula>2</formula>
    </cfRule>
    <cfRule type="cellIs" dxfId="76" priority="50" operator="equal">
      <formula>1</formula>
    </cfRule>
  </conditionalFormatting>
  <conditionalFormatting sqref="B14">
    <cfRule type="cellIs" dxfId="75" priority="41" operator="equal">
      <formula>5</formula>
    </cfRule>
    <cfRule type="cellIs" dxfId="74" priority="42" operator="equal">
      <formula>4</formula>
    </cfRule>
    <cfRule type="cellIs" dxfId="73" priority="43" operator="equal">
      <formula>3</formula>
    </cfRule>
    <cfRule type="cellIs" dxfId="72" priority="44" operator="equal">
      <formula>2</formula>
    </cfRule>
    <cfRule type="cellIs" dxfId="71" priority="45" operator="equal">
      <formula>1</formula>
    </cfRule>
  </conditionalFormatting>
  <conditionalFormatting sqref="C14">
    <cfRule type="cellIs" dxfId="70" priority="36" operator="equal">
      <formula>5</formula>
    </cfRule>
    <cfRule type="cellIs" dxfId="69" priority="37" operator="equal">
      <formula>4</formula>
    </cfRule>
    <cfRule type="cellIs" dxfId="68" priority="38" operator="equal">
      <formula>3</formula>
    </cfRule>
    <cfRule type="cellIs" dxfId="67" priority="39" operator="equal">
      <formula>2</formula>
    </cfRule>
    <cfRule type="cellIs" dxfId="66" priority="40" operator="equal">
      <formula>1</formula>
    </cfRule>
  </conditionalFormatting>
  <conditionalFormatting sqref="D14">
    <cfRule type="cellIs" dxfId="65" priority="31" operator="equal">
      <formula>5</formula>
    </cfRule>
    <cfRule type="cellIs" dxfId="64" priority="32" operator="equal">
      <formula>4</formula>
    </cfRule>
    <cfRule type="cellIs" dxfId="63" priority="33" operator="equal">
      <formula>3</formula>
    </cfRule>
    <cfRule type="cellIs" dxfId="62" priority="34" operator="equal">
      <formula>2</formula>
    </cfRule>
    <cfRule type="cellIs" dxfId="61" priority="35" operator="equal">
      <formula>1</formula>
    </cfRule>
  </conditionalFormatting>
  <conditionalFormatting sqref="H14">
    <cfRule type="cellIs" dxfId="60" priority="26" operator="equal">
      <formula>5</formula>
    </cfRule>
    <cfRule type="cellIs" dxfId="59" priority="27" operator="equal">
      <formula>4</formula>
    </cfRule>
    <cfRule type="cellIs" dxfId="58" priority="28" operator="equal">
      <formula>3</formula>
    </cfRule>
    <cfRule type="cellIs" dxfId="57" priority="29" operator="equal">
      <formula>2</formula>
    </cfRule>
    <cfRule type="cellIs" dxfId="56" priority="30" operator="equal">
      <formula>1</formula>
    </cfRule>
  </conditionalFormatting>
  <conditionalFormatting sqref="E16">
    <cfRule type="cellIs" dxfId="55" priority="21" operator="equal">
      <formula>5</formula>
    </cfRule>
    <cfRule type="cellIs" dxfId="54" priority="22" operator="equal">
      <formula>4</formula>
    </cfRule>
    <cfRule type="cellIs" dxfId="53" priority="23" operator="equal">
      <formula>3</formula>
    </cfRule>
    <cfRule type="cellIs" dxfId="52" priority="24" operator="equal">
      <formula>2</formula>
    </cfRule>
    <cfRule type="cellIs" dxfId="51" priority="25" operator="equal">
      <formula>1</formula>
    </cfRule>
  </conditionalFormatting>
  <conditionalFormatting sqref="C27">
    <cfRule type="cellIs" dxfId="50" priority="16" operator="equal">
      <formula>5</formula>
    </cfRule>
    <cfRule type="cellIs" dxfId="49" priority="17" operator="equal">
      <formula>4</formula>
    </cfRule>
    <cfRule type="cellIs" dxfId="48" priority="18" operator="equal">
      <formula>3</formula>
    </cfRule>
    <cfRule type="cellIs" dxfId="47" priority="19" operator="equal">
      <formula>2</formula>
    </cfRule>
    <cfRule type="cellIs" dxfId="46" priority="20" operator="equal">
      <formula>1</formula>
    </cfRule>
  </conditionalFormatting>
  <conditionalFormatting sqref="H17">
    <cfRule type="cellIs" dxfId="45" priority="11" operator="equal">
      <formula>5</formula>
    </cfRule>
    <cfRule type="cellIs" dxfId="44" priority="12" operator="equal">
      <formula>4</formula>
    </cfRule>
    <cfRule type="cellIs" dxfId="43" priority="13" operator="equal">
      <formula>3</formula>
    </cfRule>
    <cfRule type="cellIs" dxfId="42" priority="14" operator="equal">
      <formula>2</formula>
    </cfRule>
    <cfRule type="cellIs" dxfId="41" priority="15" operator="equal">
      <formula>1</formula>
    </cfRule>
  </conditionalFormatting>
  <conditionalFormatting sqref="Q21">
    <cfRule type="cellIs" dxfId="40" priority="6" operator="equal">
      <formula>5</formula>
    </cfRule>
    <cfRule type="cellIs" dxfId="39" priority="7" operator="equal">
      <formula>4</formula>
    </cfRule>
    <cfRule type="cellIs" dxfId="38" priority="8" operator="equal">
      <formula>3</formula>
    </cfRule>
    <cfRule type="cellIs" dxfId="37" priority="9" operator="equal">
      <formula>2</formula>
    </cfRule>
    <cfRule type="cellIs" dxfId="36" priority="10" operator="equal">
      <formula>1</formula>
    </cfRule>
  </conditionalFormatting>
  <conditionalFormatting sqref="K16">
    <cfRule type="cellIs" dxfId="35" priority="1" operator="equal">
      <formula>5</formula>
    </cfRule>
    <cfRule type="cellIs" dxfId="34" priority="2" operator="equal">
      <formula>4</formula>
    </cfRule>
    <cfRule type="cellIs" dxfId="33" priority="3" operator="equal">
      <formula>3</formula>
    </cfRule>
    <cfRule type="cellIs" dxfId="32" priority="4" operator="equal">
      <formula>2</formula>
    </cfRule>
    <cfRule type="cellIs" dxfId="31" priority="5" operator="equal">
      <formula>1</formula>
    </cfRule>
  </conditionalFormatting>
  <dataValidations count="1">
    <dataValidation type="list" allowBlank="1" showInputMessage="1" showErrorMessage="1" sqref="F14:F15 E14:E15 L14 K14:K15 K22:K23 L22:L23 H38 K30:L33 E25:F33" xr:uid="{C9876A47-5240-4009-B571-0CB9CA34183D}">
      <formula1>$E$9:$G$9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99" orientation="landscape" horizontalDpi="300" verticalDpi="300" r:id="rId1"/>
  <headerFooter>
    <oddHeader>&amp;LRudus Oy
&amp;C&amp;F    &amp;A&amp;R&amp;D    &amp;T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F0015-694E-4678-8444-D0DC9AB5F4D5}">
  <sheetPr>
    <pageSetUpPr fitToPage="1"/>
  </sheetPr>
  <dimension ref="A1:N36"/>
  <sheetViews>
    <sheetView zoomScale="85" zoomScaleNormal="85" workbookViewId="0">
      <selection activeCell="M14" sqref="M14:M33"/>
    </sheetView>
  </sheetViews>
  <sheetFormatPr defaultRowHeight="15" x14ac:dyDescent="0.2"/>
  <cols>
    <col min="1" max="1" width="3.44140625" customWidth="1"/>
    <col min="2" max="2" width="29" style="2" customWidth="1"/>
    <col min="3" max="3" width="29.109375" style="3" customWidth="1"/>
    <col min="4" max="4" width="21.77734375" customWidth="1"/>
    <col min="5" max="5" width="10.44140625" customWidth="1"/>
    <col min="6" max="6" width="11.5546875" customWidth="1"/>
    <col min="7" max="7" width="11.44140625" customWidth="1"/>
    <col min="8" max="8" width="21.77734375" customWidth="1"/>
    <col min="9" max="9" width="6.88671875" customWidth="1"/>
    <col min="10" max="10" width="7.21875" customWidth="1"/>
    <col min="11" max="11" width="10.109375" customWidth="1"/>
    <col min="12" max="12" width="10.21875" customWidth="1"/>
    <col min="13" max="13" width="11.33203125" customWidth="1"/>
  </cols>
  <sheetData>
    <row r="1" spans="1:14" x14ac:dyDescent="0.2">
      <c r="A1" s="189" t="s">
        <v>288</v>
      </c>
      <c r="B1" s="189"/>
      <c r="C1" s="148" t="s">
        <v>293</v>
      </c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9"/>
    </row>
    <row r="2" spans="1:14" x14ac:dyDescent="0.2">
      <c r="A2" s="189"/>
      <c r="B2" s="189"/>
      <c r="C2" s="190" t="s">
        <v>271</v>
      </c>
      <c r="D2" s="191" t="str">
        <f>Kansi!D2:G3</f>
        <v>Toimipisteen nimi</v>
      </c>
      <c r="E2" s="192"/>
      <c r="F2" s="192"/>
      <c r="G2" s="192"/>
      <c r="H2" s="149"/>
      <c r="I2" s="149"/>
      <c r="J2" s="149"/>
      <c r="K2" s="149"/>
      <c r="L2" s="149"/>
      <c r="M2" s="149"/>
      <c r="N2" s="149"/>
    </row>
    <row r="3" spans="1:14" x14ac:dyDescent="0.2">
      <c r="A3" s="189"/>
      <c r="B3" s="189"/>
      <c r="C3" s="190"/>
      <c r="D3" s="192"/>
      <c r="E3" s="192"/>
      <c r="F3" s="192"/>
      <c r="G3" s="192"/>
      <c r="H3" s="149"/>
      <c r="I3" s="149"/>
      <c r="J3" s="149"/>
      <c r="K3" s="149"/>
      <c r="L3" s="149"/>
      <c r="M3" s="149"/>
      <c r="N3" s="149"/>
    </row>
    <row r="4" spans="1:14" x14ac:dyDescent="0.2">
      <c r="A4" s="189"/>
      <c r="B4" s="189"/>
      <c r="C4" s="150"/>
      <c r="D4" s="148"/>
      <c r="E4" s="148"/>
      <c r="F4" s="148"/>
      <c r="G4" s="148"/>
      <c r="H4" s="149"/>
      <c r="I4" s="149"/>
      <c r="J4" s="149"/>
      <c r="K4" s="149"/>
      <c r="L4" s="149"/>
      <c r="M4" s="149"/>
      <c r="N4" s="149"/>
    </row>
    <row r="5" spans="1:14" x14ac:dyDescent="0.2">
      <c r="A5" s="189"/>
      <c r="B5" s="189"/>
      <c r="C5" s="150"/>
      <c r="D5" s="195" t="s">
        <v>289</v>
      </c>
      <c r="E5" s="189"/>
      <c r="F5" s="189"/>
      <c r="G5" s="189"/>
      <c r="H5" s="149"/>
      <c r="I5" s="149"/>
      <c r="J5" s="149"/>
      <c r="K5" s="149"/>
      <c r="L5" s="149"/>
      <c r="M5" s="149"/>
      <c r="N5" s="149"/>
    </row>
    <row r="6" spans="1:14" x14ac:dyDescent="0.2">
      <c r="A6" s="189"/>
      <c r="B6" s="189"/>
      <c r="C6" s="151"/>
      <c r="D6" s="189"/>
      <c r="E6" s="189"/>
      <c r="F6" s="189"/>
      <c r="G6" s="189"/>
      <c r="H6" s="152"/>
      <c r="I6" s="149"/>
      <c r="J6" s="149"/>
      <c r="K6" s="152"/>
      <c r="L6" s="149"/>
      <c r="M6" s="149"/>
      <c r="N6" s="149"/>
    </row>
    <row r="7" spans="1:14" ht="15.75" x14ac:dyDescent="0.25">
      <c r="A7" s="175"/>
      <c r="B7" s="176" t="s">
        <v>276</v>
      </c>
      <c r="C7" s="188" t="s">
        <v>273</v>
      </c>
      <c r="D7" s="148"/>
      <c r="E7" s="148"/>
      <c r="F7" s="148"/>
      <c r="G7" s="148"/>
      <c r="H7" s="152"/>
      <c r="I7" s="149"/>
      <c r="J7" s="149"/>
      <c r="K7" s="152"/>
      <c r="L7" s="149"/>
      <c r="M7" s="149"/>
      <c r="N7" s="149"/>
    </row>
    <row r="8" spans="1:14" ht="15.75" x14ac:dyDescent="0.2">
      <c r="A8" s="153"/>
      <c r="B8" s="177" t="s">
        <v>272</v>
      </c>
      <c r="C8" s="188" t="s">
        <v>275</v>
      </c>
      <c r="D8" s="149"/>
      <c r="E8" s="149"/>
      <c r="F8" s="149"/>
      <c r="G8" s="149"/>
      <c r="H8" s="154"/>
      <c r="I8" s="149"/>
      <c r="J8" s="149"/>
      <c r="K8" s="152"/>
      <c r="L8" s="149"/>
      <c r="M8" s="149"/>
      <c r="N8" s="149"/>
    </row>
    <row r="9" spans="1:14" ht="15.75" thickBot="1" x14ac:dyDescent="0.25">
      <c r="A9" s="156"/>
      <c r="B9" s="157"/>
      <c r="C9" s="148"/>
      <c r="D9" s="149"/>
      <c r="E9" s="158">
        <v>1</v>
      </c>
      <c r="F9" s="158">
        <v>2</v>
      </c>
      <c r="G9" s="158">
        <v>3</v>
      </c>
      <c r="H9" s="149"/>
      <c r="I9" s="149"/>
      <c r="J9" s="149"/>
      <c r="K9" s="149"/>
      <c r="L9" s="149"/>
      <c r="M9" s="149"/>
      <c r="N9" s="149"/>
    </row>
    <row r="10" spans="1:14" ht="24" customHeight="1" thickTop="1" x14ac:dyDescent="0.2">
      <c r="A10" s="196" t="s">
        <v>6</v>
      </c>
      <c r="B10" s="199" t="s">
        <v>2</v>
      </c>
      <c r="C10" s="202" t="s">
        <v>0</v>
      </c>
      <c r="D10" s="202" t="s">
        <v>13</v>
      </c>
      <c r="E10" s="204" t="s">
        <v>17</v>
      </c>
      <c r="F10" s="205"/>
      <c r="G10" s="159" t="s">
        <v>7</v>
      </c>
      <c r="H10" s="202" t="s">
        <v>9</v>
      </c>
      <c r="I10" s="204" t="s">
        <v>10</v>
      </c>
      <c r="J10" s="205"/>
      <c r="K10" s="204" t="s">
        <v>1</v>
      </c>
      <c r="L10" s="205"/>
      <c r="M10" s="160" t="s">
        <v>8</v>
      </c>
      <c r="N10" s="149"/>
    </row>
    <row r="11" spans="1:14" ht="15.75" thickBot="1" x14ac:dyDescent="0.25">
      <c r="A11" s="197"/>
      <c r="B11" s="200"/>
      <c r="C11" s="197"/>
      <c r="D11" s="197"/>
      <c r="E11" s="206"/>
      <c r="F11" s="207"/>
      <c r="G11" s="161"/>
      <c r="H11" s="197"/>
      <c r="I11" s="206"/>
      <c r="J11" s="207"/>
      <c r="K11" s="206"/>
      <c r="L11" s="207"/>
      <c r="M11" s="162"/>
      <c r="N11" s="149"/>
    </row>
    <row r="12" spans="1:14" ht="24" thickTop="1" thickBot="1" x14ac:dyDescent="0.25">
      <c r="A12" s="198"/>
      <c r="B12" s="201"/>
      <c r="C12" s="203"/>
      <c r="D12" s="203"/>
      <c r="E12" s="163" t="s">
        <v>12</v>
      </c>
      <c r="F12" s="163" t="s">
        <v>18</v>
      </c>
      <c r="G12" s="163"/>
      <c r="H12" s="203"/>
      <c r="I12" s="163" t="s">
        <v>3</v>
      </c>
      <c r="J12" s="163" t="s">
        <v>4</v>
      </c>
      <c r="K12" s="163" t="s">
        <v>12</v>
      </c>
      <c r="L12" s="163" t="s">
        <v>11</v>
      </c>
      <c r="M12" s="164" t="s">
        <v>5</v>
      </c>
      <c r="N12" s="149"/>
    </row>
    <row r="13" spans="1:14" x14ac:dyDescent="0.2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49"/>
    </row>
    <row r="14" spans="1:14" x14ac:dyDescent="0.2">
      <c r="A14" s="165">
        <v>1</v>
      </c>
      <c r="B14" s="166"/>
      <c r="C14" s="167"/>
      <c r="D14" s="166"/>
      <c r="E14" s="168"/>
      <c r="F14" s="168"/>
      <c r="G14" s="146" t="str">
        <f t="shared" ref="G14:G33" si="0">IF(E14*F14&gt;8,5,IF(E14*F14&gt;5,4,IF(E14*F14&gt;2,3,IF(E14*F14&gt;1,2,IF(E14*F14&gt;0.5,1,"Tee arviointi")))))</f>
        <v>Tee arviointi</v>
      </c>
      <c r="H14" s="169"/>
      <c r="I14" s="169"/>
      <c r="J14" s="170"/>
      <c r="K14" s="168"/>
      <c r="L14" s="168"/>
      <c r="M14" s="146" t="str">
        <f>IF(K14*L14&gt;8,5,IF(K14*L14&gt;5,4,IF(K14*L14&gt;2,3,IF(K14*L14&gt;1,2,IF(K14*L14&gt;0.5,1,G14)))))</f>
        <v>Tee arviointi</v>
      </c>
      <c r="N14" s="149"/>
    </row>
    <row r="15" spans="1:14" s="4" customFormat="1" x14ac:dyDescent="0.2">
      <c r="A15" s="165">
        <v>2</v>
      </c>
      <c r="B15" s="171"/>
      <c r="C15" s="171"/>
      <c r="D15" s="171"/>
      <c r="E15" s="168"/>
      <c r="F15" s="168"/>
      <c r="G15" s="146" t="str">
        <f t="shared" si="0"/>
        <v>Tee arviointi</v>
      </c>
      <c r="H15" s="146"/>
      <c r="I15" s="146"/>
      <c r="J15" s="146"/>
      <c r="K15" s="168"/>
      <c r="L15" s="168"/>
      <c r="M15" s="146" t="str">
        <f t="shared" ref="M15:M33" si="1">IF(K15*L15&gt;8,5,IF(K15*L15&gt;5,4,IF(K15*L15&gt;2,3,IF(K15*L15&gt;1,2,IF(K15*L15&gt;0.5,1,G15)))))</f>
        <v>Tee arviointi</v>
      </c>
      <c r="N15" s="148"/>
    </row>
    <row r="16" spans="1:14" s="1" customFormat="1" x14ac:dyDescent="0.2">
      <c r="A16" s="165">
        <v>3</v>
      </c>
      <c r="B16" s="166"/>
      <c r="C16" s="166"/>
      <c r="D16" s="166"/>
      <c r="E16" s="168"/>
      <c r="F16" s="168"/>
      <c r="G16" s="146" t="str">
        <f t="shared" si="0"/>
        <v>Tee arviointi</v>
      </c>
      <c r="H16" s="169"/>
      <c r="I16" s="169"/>
      <c r="J16" s="170"/>
      <c r="K16" s="168"/>
      <c r="L16" s="168"/>
      <c r="M16" s="146" t="str">
        <f t="shared" si="1"/>
        <v>Tee arviointi</v>
      </c>
      <c r="N16" s="172"/>
    </row>
    <row r="17" spans="1:14" s="1" customFormat="1" x14ac:dyDescent="0.2">
      <c r="A17" s="165">
        <v>4</v>
      </c>
      <c r="B17" s="166"/>
      <c r="C17" s="166"/>
      <c r="D17" s="166"/>
      <c r="E17" s="168"/>
      <c r="F17" s="168"/>
      <c r="G17" s="146" t="str">
        <f t="shared" si="0"/>
        <v>Tee arviointi</v>
      </c>
      <c r="H17" s="169"/>
      <c r="I17" s="169"/>
      <c r="J17" s="170"/>
      <c r="K17" s="168"/>
      <c r="L17" s="168"/>
      <c r="M17" s="146" t="str">
        <f t="shared" si="1"/>
        <v>Tee arviointi</v>
      </c>
      <c r="N17" s="172"/>
    </row>
    <row r="18" spans="1:14" s="1" customFormat="1" x14ac:dyDescent="0.2">
      <c r="A18" s="165">
        <v>5</v>
      </c>
      <c r="B18" s="166"/>
      <c r="C18" s="166"/>
      <c r="D18" s="166"/>
      <c r="E18" s="168"/>
      <c r="F18" s="168"/>
      <c r="G18" s="146" t="str">
        <f t="shared" si="0"/>
        <v>Tee arviointi</v>
      </c>
      <c r="H18" s="169"/>
      <c r="I18" s="169"/>
      <c r="J18" s="170"/>
      <c r="K18" s="168"/>
      <c r="L18" s="168"/>
      <c r="M18" s="146" t="str">
        <f t="shared" si="1"/>
        <v>Tee arviointi</v>
      </c>
      <c r="N18" s="172"/>
    </row>
    <row r="19" spans="1:14" s="1" customFormat="1" x14ac:dyDescent="0.2">
      <c r="A19" s="165">
        <v>6</v>
      </c>
      <c r="B19" s="166"/>
      <c r="C19" s="166"/>
      <c r="D19" s="166"/>
      <c r="E19" s="168"/>
      <c r="F19" s="168"/>
      <c r="G19" s="146" t="str">
        <f t="shared" si="0"/>
        <v>Tee arviointi</v>
      </c>
      <c r="H19" s="169"/>
      <c r="I19" s="169"/>
      <c r="J19" s="170"/>
      <c r="K19" s="168"/>
      <c r="L19" s="168"/>
      <c r="M19" s="146" t="str">
        <f t="shared" si="1"/>
        <v>Tee arviointi</v>
      </c>
      <c r="N19" s="172"/>
    </row>
    <row r="20" spans="1:14" s="1" customFormat="1" x14ac:dyDescent="0.2">
      <c r="A20" s="165">
        <v>7</v>
      </c>
      <c r="B20" s="166"/>
      <c r="C20" s="166"/>
      <c r="D20" s="166"/>
      <c r="E20" s="168"/>
      <c r="F20" s="168"/>
      <c r="G20" s="146" t="str">
        <f t="shared" si="0"/>
        <v>Tee arviointi</v>
      </c>
      <c r="H20" s="169"/>
      <c r="I20" s="169"/>
      <c r="J20" s="170"/>
      <c r="K20" s="168"/>
      <c r="L20" s="168"/>
      <c r="M20" s="146" t="str">
        <f t="shared" si="1"/>
        <v>Tee arviointi</v>
      </c>
      <c r="N20" s="172"/>
    </row>
    <row r="21" spans="1:14" s="1" customFormat="1" x14ac:dyDescent="0.2">
      <c r="A21" s="165">
        <v>8</v>
      </c>
      <c r="B21" s="166"/>
      <c r="C21" s="166"/>
      <c r="D21" s="166"/>
      <c r="E21" s="168"/>
      <c r="F21" s="168"/>
      <c r="G21" s="146" t="str">
        <f t="shared" si="0"/>
        <v>Tee arviointi</v>
      </c>
      <c r="H21" s="169"/>
      <c r="I21" s="169"/>
      <c r="J21" s="170"/>
      <c r="K21" s="168"/>
      <c r="L21" s="168"/>
      <c r="M21" s="146" t="str">
        <f t="shared" si="1"/>
        <v>Tee arviointi</v>
      </c>
      <c r="N21" s="172"/>
    </row>
    <row r="22" spans="1:14" s="1" customFormat="1" x14ac:dyDescent="0.2">
      <c r="A22" s="165">
        <v>9</v>
      </c>
      <c r="B22" s="166"/>
      <c r="C22" s="166"/>
      <c r="D22" s="166"/>
      <c r="E22" s="168"/>
      <c r="F22" s="168"/>
      <c r="G22" s="146" t="str">
        <f t="shared" si="0"/>
        <v>Tee arviointi</v>
      </c>
      <c r="H22" s="169"/>
      <c r="I22" s="169"/>
      <c r="J22" s="170"/>
      <c r="K22" s="168"/>
      <c r="L22" s="168"/>
      <c r="M22" s="146" t="str">
        <f t="shared" si="1"/>
        <v>Tee arviointi</v>
      </c>
      <c r="N22" s="172"/>
    </row>
    <row r="23" spans="1:14" s="1" customFormat="1" x14ac:dyDescent="0.2">
      <c r="A23" s="165">
        <v>10</v>
      </c>
      <c r="B23" s="166"/>
      <c r="C23" s="166"/>
      <c r="D23" s="166"/>
      <c r="E23" s="168"/>
      <c r="F23" s="168"/>
      <c r="G23" s="146" t="str">
        <f t="shared" si="0"/>
        <v>Tee arviointi</v>
      </c>
      <c r="H23" s="169"/>
      <c r="I23" s="169"/>
      <c r="J23" s="170"/>
      <c r="K23" s="168"/>
      <c r="L23" s="168"/>
      <c r="M23" s="146" t="str">
        <f t="shared" si="1"/>
        <v>Tee arviointi</v>
      </c>
      <c r="N23" s="172"/>
    </row>
    <row r="24" spans="1:14" s="1" customFormat="1" x14ac:dyDescent="0.2">
      <c r="A24" s="165">
        <v>11</v>
      </c>
      <c r="B24" s="166"/>
      <c r="C24" s="166"/>
      <c r="D24" s="166"/>
      <c r="E24" s="168"/>
      <c r="F24" s="168"/>
      <c r="G24" s="146" t="str">
        <f t="shared" si="0"/>
        <v>Tee arviointi</v>
      </c>
      <c r="H24" s="169"/>
      <c r="I24" s="169"/>
      <c r="J24" s="170"/>
      <c r="K24" s="168"/>
      <c r="L24" s="168"/>
      <c r="M24" s="146" t="str">
        <f t="shared" si="1"/>
        <v>Tee arviointi</v>
      </c>
      <c r="N24" s="172"/>
    </row>
    <row r="25" spans="1:14" s="1" customFormat="1" x14ac:dyDescent="0.2">
      <c r="A25" s="165">
        <v>12</v>
      </c>
      <c r="B25" s="166"/>
      <c r="C25" s="166"/>
      <c r="D25" s="166"/>
      <c r="E25" s="168"/>
      <c r="F25" s="168"/>
      <c r="G25" s="146" t="str">
        <f t="shared" si="0"/>
        <v>Tee arviointi</v>
      </c>
      <c r="H25" s="169"/>
      <c r="I25" s="169"/>
      <c r="J25" s="170"/>
      <c r="K25" s="168"/>
      <c r="L25" s="168"/>
      <c r="M25" s="146" t="str">
        <f t="shared" si="1"/>
        <v>Tee arviointi</v>
      </c>
      <c r="N25" s="172"/>
    </row>
    <row r="26" spans="1:14" s="1" customFormat="1" x14ac:dyDescent="0.2">
      <c r="A26" s="165">
        <v>13</v>
      </c>
      <c r="B26" s="166"/>
      <c r="C26" s="166"/>
      <c r="D26" s="166"/>
      <c r="E26" s="168"/>
      <c r="F26" s="168"/>
      <c r="G26" s="146" t="str">
        <f t="shared" si="0"/>
        <v>Tee arviointi</v>
      </c>
      <c r="H26" s="169"/>
      <c r="I26" s="169"/>
      <c r="J26" s="170"/>
      <c r="K26" s="168"/>
      <c r="L26" s="168"/>
      <c r="M26" s="146" t="str">
        <f t="shared" si="1"/>
        <v>Tee arviointi</v>
      </c>
      <c r="N26" s="172"/>
    </row>
    <row r="27" spans="1:14" s="1" customFormat="1" x14ac:dyDescent="0.2">
      <c r="A27" s="165">
        <v>14</v>
      </c>
      <c r="B27" s="166"/>
      <c r="C27" s="166"/>
      <c r="D27" s="166"/>
      <c r="E27" s="168"/>
      <c r="F27" s="168"/>
      <c r="G27" s="146" t="str">
        <f t="shared" si="0"/>
        <v>Tee arviointi</v>
      </c>
      <c r="H27" s="169"/>
      <c r="I27" s="169"/>
      <c r="J27" s="170"/>
      <c r="K27" s="168"/>
      <c r="L27" s="168"/>
      <c r="M27" s="146" t="str">
        <f t="shared" si="1"/>
        <v>Tee arviointi</v>
      </c>
      <c r="N27" s="172"/>
    </row>
    <row r="28" spans="1:14" s="1" customFormat="1" x14ac:dyDescent="0.2">
      <c r="A28" s="165">
        <v>15</v>
      </c>
      <c r="B28" s="166"/>
      <c r="C28" s="166"/>
      <c r="D28" s="166"/>
      <c r="E28" s="168"/>
      <c r="F28" s="168"/>
      <c r="G28" s="146" t="str">
        <f t="shared" si="0"/>
        <v>Tee arviointi</v>
      </c>
      <c r="H28" s="169"/>
      <c r="I28" s="169"/>
      <c r="J28" s="170"/>
      <c r="K28" s="168"/>
      <c r="L28" s="168"/>
      <c r="M28" s="146" t="str">
        <f t="shared" si="1"/>
        <v>Tee arviointi</v>
      </c>
      <c r="N28" s="172"/>
    </row>
    <row r="29" spans="1:14" s="1" customFormat="1" x14ac:dyDescent="0.2">
      <c r="A29" s="165">
        <v>16</v>
      </c>
      <c r="B29" s="166"/>
      <c r="C29" s="166"/>
      <c r="D29" s="166"/>
      <c r="E29" s="168"/>
      <c r="F29" s="168"/>
      <c r="G29" s="146" t="str">
        <f t="shared" si="0"/>
        <v>Tee arviointi</v>
      </c>
      <c r="H29" s="169"/>
      <c r="I29" s="169"/>
      <c r="J29" s="170"/>
      <c r="K29" s="168"/>
      <c r="L29" s="168"/>
      <c r="M29" s="146" t="str">
        <f t="shared" si="1"/>
        <v>Tee arviointi</v>
      </c>
      <c r="N29" s="172"/>
    </row>
    <row r="30" spans="1:14" s="1" customFormat="1" x14ac:dyDescent="0.2">
      <c r="A30" s="165">
        <v>17</v>
      </c>
      <c r="B30" s="166"/>
      <c r="C30" s="166"/>
      <c r="D30" s="166"/>
      <c r="E30" s="168"/>
      <c r="F30" s="168"/>
      <c r="G30" s="146" t="str">
        <f t="shared" si="0"/>
        <v>Tee arviointi</v>
      </c>
      <c r="H30" s="169"/>
      <c r="I30" s="169"/>
      <c r="J30" s="170"/>
      <c r="K30" s="168"/>
      <c r="L30" s="168"/>
      <c r="M30" s="146" t="str">
        <f t="shared" si="1"/>
        <v>Tee arviointi</v>
      </c>
      <c r="N30" s="172"/>
    </row>
    <row r="31" spans="1:14" s="1" customFormat="1" x14ac:dyDescent="0.2">
      <c r="A31" s="165">
        <v>18</v>
      </c>
      <c r="B31" s="166"/>
      <c r="C31" s="166"/>
      <c r="D31" s="166"/>
      <c r="E31" s="168"/>
      <c r="F31" s="168"/>
      <c r="G31" s="146" t="str">
        <f t="shared" si="0"/>
        <v>Tee arviointi</v>
      </c>
      <c r="H31" s="169"/>
      <c r="I31" s="169"/>
      <c r="J31" s="170"/>
      <c r="K31" s="168"/>
      <c r="L31" s="168"/>
      <c r="M31" s="146" t="str">
        <f t="shared" si="1"/>
        <v>Tee arviointi</v>
      </c>
      <c r="N31" s="172"/>
    </row>
    <row r="32" spans="1:14" s="1" customFormat="1" x14ac:dyDescent="0.2">
      <c r="A32" s="165">
        <v>19</v>
      </c>
      <c r="B32" s="166"/>
      <c r="C32" s="166"/>
      <c r="D32" s="166"/>
      <c r="E32" s="168"/>
      <c r="F32" s="168"/>
      <c r="G32" s="146" t="str">
        <f t="shared" si="0"/>
        <v>Tee arviointi</v>
      </c>
      <c r="H32" s="169"/>
      <c r="I32" s="169"/>
      <c r="J32" s="170"/>
      <c r="K32" s="168"/>
      <c r="L32" s="168"/>
      <c r="M32" s="146" t="str">
        <f t="shared" si="1"/>
        <v>Tee arviointi</v>
      </c>
      <c r="N32" s="172"/>
    </row>
    <row r="33" spans="1:14" s="1" customFormat="1" x14ac:dyDescent="0.2">
      <c r="A33" s="165">
        <v>20</v>
      </c>
      <c r="B33" s="169"/>
      <c r="C33" s="169"/>
      <c r="D33" s="169"/>
      <c r="E33" s="168"/>
      <c r="F33" s="168"/>
      <c r="G33" s="146" t="str">
        <f t="shared" si="0"/>
        <v>Tee arviointi</v>
      </c>
      <c r="H33" s="169"/>
      <c r="I33" s="169"/>
      <c r="J33" s="170"/>
      <c r="K33" s="168"/>
      <c r="L33" s="168"/>
      <c r="M33" s="146" t="str">
        <f t="shared" si="1"/>
        <v>Tee arviointi</v>
      </c>
      <c r="N33" s="172"/>
    </row>
    <row r="34" spans="1:14" s="1" customFormat="1" x14ac:dyDescent="0.2">
      <c r="A34" s="169"/>
      <c r="B34" s="169"/>
      <c r="C34" s="169"/>
      <c r="D34" s="169"/>
      <c r="E34" s="172"/>
      <c r="F34" s="172"/>
      <c r="G34" s="172"/>
      <c r="H34" s="172"/>
      <c r="I34" s="172"/>
      <c r="J34" s="172"/>
      <c r="K34" s="172"/>
      <c r="L34" s="172"/>
      <c r="M34" s="173"/>
      <c r="N34" s="172"/>
    </row>
    <row r="35" spans="1:14" x14ac:dyDescent="0.2">
      <c r="A35" s="149"/>
      <c r="B35" s="174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</row>
    <row r="36" spans="1:14" x14ac:dyDescent="0.2">
      <c r="A36" s="149"/>
      <c r="B36" s="174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</row>
  </sheetData>
  <dataConsolidate/>
  <mergeCells count="13">
    <mergeCell ref="H10:H12"/>
    <mergeCell ref="I10:J11"/>
    <mergeCell ref="K10:L11"/>
    <mergeCell ref="A13:M13"/>
    <mergeCell ref="D5:G6"/>
    <mergeCell ref="A1:B6"/>
    <mergeCell ref="C2:C3"/>
    <mergeCell ref="D2:G3"/>
    <mergeCell ref="A10:A12"/>
    <mergeCell ref="B10:B12"/>
    <mergeCell ref="C10:C12"/>
    <mergeCell ref="D10:D12"/>
    <mergeCell ref="E10:F11"/>
  </mergeCells>
  <conditionalFormatting sqref="B14:D14 K6:K8 H6:H8 G14:G33 H14:J14 B9 M14:M33">
    <cfRule type="cellIs" dxfId="30" priority="1" operator="equal">
      <formula>5</formula>
    </cfRule>
    <cfRule type="cellIs" dxfId="29" priority="2" operator="equal">
      <formula>4</formula>
    </cfRule>
    <cfRule type="cellIs" dxfId="28" priority="3" operator="equal">
      <formula>3</formula>
    </cfRule>
    <cfRule type="cellIs" dxfId="27" priority="4" operator="equal">
      <formula>2</formula>
    </cfRule>
    <cfRule type="cellIs" dxfId="26" priority="5" operator="equal">
      <formula>1</formula>
    </cfRule>
  </conditionalFormatting>
  <dataValidations count="1">
    <dataValidation type="list" allowBlank="1" showInputMessage="1" showErrorMessage="1" sqref="K14:L33 E14:F33" xr:uid="{EFE1FBE1-9D66-419B-A837-5F713077380E}">
      <formula1>$E$9:$G$9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99" orientation="landscape" horizontalDpi="300" verticalDpi="300" r:id="rId1"/>
  <headerFooter>
    <oddHeader>&amp;LRudus Oy
&amp;C&amp;F    &amp;A&amp;R&amp;D    &amp;T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5A106-AD4E-477E-B62D-E9B64E5602EE}">
  <sheetPr>
    <pageSetUpPr fitToPage="1"/>
  </sheetPr>
  <dimension ref="A1:N36"/>
  <sheetViews>
    <sheetView zoomScale="85" zoomScaleNormal="85" workbookViewId="0">
      <selection activeCell="M14" sqref="M14:M33"/>
    </sheetView>
  </sheetViews>
  <sheetFormatPr defaultRowHeight="15" x14ac:dyDescent="0.2"/>
  <cols>
    <col min="1" max="1" width="3.44140625" customWidth="1"/>
    <col min="2" max="2" width="29" style="2" customWidth="1"/>
    <col min="3" max="3" width="29.109375" style="3" customWidth="1"/>
    <col min="4" max="4" width="21.77734375" customWidth="1"/>
    <col min="5" max="5" width="10.44140625" customWidth="1"/>
    <col min="6" max="6" width="11.5546875" customWidth="1"/>
    <col min="7" max="7" width="11.44140625" customWidth="1"/>
    <col min="8" max="8" width="21.77734375" customWidth="1"/>
    <col min="9" max="9" width="6.88671875" customWidth="1"/>
    <col min="10" max="10" width="7.21875" customWidth="1"/>
    <col min="11" max="11" width="10.109375" customWidth="1"/>
    <col min="12" max="12" width="10.21875" customWidth="1"/>
    <col min="13" max="13" width="11.33203125" customWidth="1"/>
  </cols>
  <sheetData>
    <row r="1" spans="1:14" x14ac:dyDescent="0.2">
      <c r="A1" s="189" t="s">
        <v>288</v>
      </c>
      <c r="B1" s="189"/>
      <c r="C1" s="148" t="s">
        <v>293</v>
      </c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9"/>
    </row>
    <row r="2" spans="1:14" x14ac:dyDescent="0.2">
      <c r="A2" s="189"/>
      <c r="B2" s="189"/>
      <c r="C2" s="190" t="s">
        <v>271</v>
      </c>
      <c r="D2" s="191" t="str">
        <f>Kansi!D2:G3</f>
        <v>Toimipisteen nimi</v>
      </c>
      <c r="E2" s="192"/>
      <c r="F2" s="192"/>
      <c r="G2" s="192"/>
      <c r="H2" s="149"/>
      <c r="I2" s="149"/>
      <c r="J2" s="149"/>
      <c r="K2" s="149"/>
      <c r="L2" s="149"/>
      <c r="M2" s="149"/>
      <c r="N2" s="149"/>
    </row>
    <row r="3" spans="1:14" x14ac:dyDescent="0.2">
      <c r="A3" s="189"/>
      <c r="B3" s="189"/>
      <c r="C3" s="190"/>
      <c r="D3" s="192"/>
      <c r="E3" s="192"/>
      <c r="F3" s="192"/>
      <c r="G3" s="192"/>
      <c r="H3" s="149"/>
      <c r="I3" s="149"/>
      <c r="J3" s="149"/>
      <c r="K3" s="149"/>
      <c r="L3" s="149"/>
      <c r="M3" s="149"/>
      <c r="N3" s="149"/>
    </row>
    <row r="4" spans="1:14" x14ac:dyDescent="0.2">
      <c r="A4" s="189"/>
      <c r="B4" s="189"/>
      <c r="C4" s="150"/>
      <c r="D4" s="148"/>
      <c r="E4" s="148"/>
      <c r="F4" s="148"/>
      <c r="G4" s="148"/>
      <c r="H4" s="149"/>
      <c r="I4" s="149"/>
      <c r="J4" s="149"/>
      <c r="K4" s="149"/>
      <c r="L4" s="149"/>
      <c r="M4" s="149"/>
      <c r="N4" s="149"/>
    </row>
    <row r="5" spans="1:14" x14ac:dyDescent="0.2">
      <c r="A5" s="189"/>
      <c r="B5" s="189"/>
      <c r="C5" s="150"/>
      <c r="D5" s="195" t="s">
        <v>290</v>
      </c>
      <c r="E5" s="189"/>
      <c r="F5" s="189"/>
      <c r="G5" s="189"/>
      <c r="H5" s="149"/>
      <c r="I5" s="149"/>
      <c r="J5" s="149"/>
      <c r="K5" s="149"/>
      <c r="L5" s="149"/>
      <c r="M5" s="149"/>
      <c r="N5" s="149"/>
    </row>
    <row r="6" spans="1:14" x14ac:dyDescent="0.2">
      <c r="A6" s="189"/>
      <c r="B6" s="189"/>
      <c r="C6" s="151"/>
      <c r="D6" s="189"/>
      <c r="E6" s="189"/>
      <c r="F6" s="189"/>
      <c r="G6" s="189"/>
      <c r="H6" s="152"/>
      <c r="I6" s="149"/>
      <c r="J6" s="149"/>
      <c r="K6" s="152"/>
      <c r="L6" s="149"/>
      <c r="M6" s="149"/>
      <c r="N6" s="149"/>
    </row>
    <row r="7" spans="1:14" ht="15.75" x14ac:dyDescent="0.25">
      <c r="A7" s="175"/>
      <c r="B7" s="176" t="s">
        <v>276</v>
      </c>
      <c r="C7" s="188" t="s">
        <v>273</v>
      </c>
      <c r="D7" s="148"/>
      <c r="E7" s="148"/>
      <c r="F7" s="148"/>
      <c r="G7" s="148"/>
      <c r="H7" s="152"/>
      <c r="I7" s="149"/>
      <c r="J7" s="149"/>
      <c r="K7" s="152"/>
      <c r="L7" s="149"/>
      <c r="M7" s="149"/>
      <c r="N7" s="149"/>
    </row>
    <row r="8" spans="1:14" ht="15.75" x14ac:dyDescent="0.2">
      <c r="A8" s="153"/>
      <c r="B8" s="177" t="s">
        <v>272</v>
      </c>
      <c r="C8" s="188" t="s">
        <v>275</v>
      </c>
      <c r="D8" s="149"/>
      <c r="E8" s="149"/>
      <c r="F8" s="149"/>
      <c r="G8" s="149"/>
      <c r="H8" s="154"/>
      <c r="I8" s="149"/>
      <c r="J8" s="149"/>
      <c r="K8" s="152"/>
      <c r="L8" s="149"/>
      <c r="M8" s="149"/>
      <c r="N8" s="149"/>
    </row>
    <row r="9" spans="1:14" ht="15.75" thickBot="1" x14ac:dyDescent="0.25">
      <c r="A9" s="156"/>
      <c r="B9" s="157"/>
      <c r="C9" s="148"/>
      <c r="D9" s="149"/>
      <c r="E9" s="158">
        <v>1</v>
      </c>
      <c r="F9" s="158">
        <v>2</v>
      </c>
      <c r="G9" s="158">
        <v>3</v>
      </c>
      <c r="H9" s="149"/>
      <c r="I9" s="149"/>
      <c r="J9" s="149"/>
      <c r="K9" s="149"/>
      <c r="L9" s="149"/>
      <c r="M9" s="149"/>
      <c r="N9" s="149"/>
    </row>
    <row r="10" spans="1:14" ht="24" customHeight="1" thickTop="1" x14ac:dyDescent="0.2">
      <c r="A10" s="196" t="s">
        <v>6</v>
      </c>
      <c r="B10" s="199" t="s">
        <v>2</v>
      </c>
      <c r="C10" s="202" t="s">
        <v>0</v>
      </c>
      <c r="D10" s="202" t="s">
        <v>13</v>
      </c>
      <c r="E10" s="204" t="s">
        <v>17</v>
      </c>
      <c r="F10" s="205"/>
      <c r="G10" s="159" t="s">
        <v>7</v>
      </c>
      <c r="H10" s="202" t="s">
        <v>9</v>
      </c>
      <c r="I10" s="204" t="s">
        <v>10</v>
      </c>
      <c r="J10" s="205"/>
      <c r="K10" s="204" t="s">
        <v>1</v>
      </c>
      <c r="L10" s="205"/>
      <c r="M10" s="160" t="s">
        <v>8</v>
      </c>
      <c r="N10" s="149"/>
    </row>
    <row r="11" spans="1:14" ht="15.75" thickBot="1" x14ac:dyDescent="0.25">
      <c r="A11" s="197"/>
      <c r="B11" s="200"/>
      <c r="C11" s="197"/>
      <c r="D11" s="197"/>
      <c r="E11" s="206"/>
      <c r="F11" s="207"/>
      <c r="G11" s="161"/>
      <c r="H11" s="197"/>
      <c r="I11" s="206"/>
      <c r="J11" s="207"/>
      <c r="K11" s="206"/>
      <c r="L11" s="207"/>
      <c r="M11" s="162"/>
      <c r="N11" s="149"/>
    </row>
    <row r="12" spans="1:14" ht="24" thickTop="1" thickBot="1" x14ac:dyDescent="0.25">
      <c r="A12" s="198"/>
      <c r="B12" s="201"/>
      <c r="C12" s="203"/>
      <c r="D12" s="203"/>
      <c r="E12" s="163" t="s">
        <v>12</v>
      </c>
      <c r="F12" s="163" t="s">
        <v>18</v>
      </c>
      <c r="G12" s="163"/>
      <c r="H12" s="203"/>
      <c r="I12" s="163" t="s">
        <v>3</v>
      </c>
      <c r="J12" s="163" t="s">
        <v>4</v>
      </c>
      <c r="K12" s="163" t="s">
        <v>12</v>
      </c>
      <c r="L12" s="163" t="s">
        <v>11</v>
      </c>
      <c r="M12" s="164" t="s">
        <v>5</v>
      </c>
      <c r="N12" s="149"/>
    </row>
    <row r="13" spans="1:14" x14ac:dyDescent="0.2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49"/>
    </row>
    <row r="14" spans="1:14" x14ac:dyDescent="0.2">
      <c r="A14" s="165">
        <v>1</v>
      </c>
      <c r="B14" s="166"/>
      <c r="C14" s="167"/>
      <c r="D14" s="166"/>
      <c r="E14" s="168"/>
      <c r="F14" s="168"/>
      <c r="G14" s="146" t="str">
        <f t="shared" ref="G14:G33" si="0">IF(E14*F14&gt;8,5,IF(E14*F14&gt;5,4,IF(E14*F14&gt;2,3,IF(E14*F14&gt;1,2,IF(E14*F14&gt;0.5,1,"Tee arviointi")))))</f>
        <v>Tee arviointi</v>
      </c>
      <c r="H14" s="169"/>
      <c r="I14" s="169"/>
      <c r="J14" s="170"/>
      <c r="K14" s="168"/>
      <c r="L14" s="168"/>
      <c r="M14" s="146" t="str">
        <f>IF(K14*L14&gt;8,5,IF(K14*L14&gt;5,4,IF(K14*L14&gt;2,3,IF(K14*L14&gt;1,2,IF(K14*L14&gt;0.5,1,G14)))))</f>
        <v>Tee arviointi</v>
      </c>
      <c r="N14" s="149"/>
    </row>
    <row r="15" spans="1:14" s="4" customFormat="1" x14ac:dyDescent="0.2">
      <c r="A15" s="165">
        <v>2</v>
      </c>
      <c r="B15" s="171"/>
      <c r="C15" s="171"/>
      <c r="D15" s="171"/>
      <c r="E15" s="168"/>
      <c r="F15" s="168"/>
      <c r="G15" s="146" t="str">
        <f t="shared" si="0"/>
        <v>Tee arviointi</v>
      </c>
      <c r="H15" s="146"/>
      <c r="I15" s="146"/>
      <c r="J15" s="146"/>
      <c r="K15" s="168"/>
      <c r="L15" s="168"/>
      <c r="M15" s="146" t="str">
        <f t="shared" ref="M15:M33" si="1">IF(K15*L15&gt;8,5,IF(K15*L15&gt;5,4,IF(K15*L15&gt;2,3,IF(K15*L15&gt;1,2,IF(K15*L15&gt;0.5,1,G15)))))</f>
        <v>Tee arviointi</v>
      </c>
      <c r="N15" s="148"/>
    </row>
    <row r="16" spans="1:14" s="1" customFormat="1" x14ac:dyDescent="0.2">
      <c r="A16" s="165">
        <v>3</v>
      </c>
      <c r="B16" s="166"/>
      <c r="C16" s="166"/>
      <c r="D16" s="166"/>
      <c r="E16" s="168"/>
      <c r="F16" s="168"/>
      <c r="G16" s="146" t="str">
        <f t="shared" si="0"/>
        <v>Tee arviointi</v>
      </c>
      <c r="H16" s="169"/>
      <c r="I16" s="169"/>
      <c r="J16" s="170"/>
      <c r="K16" s="168"/>
      <c r="L16" s="168"/>
      <c r="M16" s="146" t="str">
        <f t="shared" si="1"/>
        <v>Tee arviointi</v>
      </c>
      <c r="N16" s="172"/>
    </row>
    <row r="17" spans="1:14" s="1" customFormat="1" x14ac:dyDescent="0.2">
      <c r="A17" s="165">
        <v>4</v>
      </c>
      <c r="B17" s="166"/>
      <c r="C17" s="166"/>
      <c r="D17" s="166"/>
      <c r="E17" s="168"/>
      <c r="F17" s="168"/>
      <c r="G17" s="146" t="str">
        <f t="shared" si="0"/>
        <v>Tee arviointi</v>
      </c>
      <c r="H17" s="169"/>
      <c r="I17" s="169"/>
      <c r="J17" s="170"/>
      <c r="K17" s="168"/>
      <c r="L17" s="168"/>
      <c r="M17" s="146" t="str">
        <f t="shared" si="1"/>
        <v>Tee arviointi</v>
      </c>
      <c r="N17" s="172"/>
    </row>
    <row r="18" spans="1:14" s="1" customFormat="1" x14ac:dyDescent="0.2">
      <c r="A18" s="165">
        <v>5</v>
      </c>
      <c r="B18" s="166"/>
      <c r="C18" s="166"/>
      <c r="D18" s="166"/>
      <c r="E18" s="168"/>
      <c r="F18" s="168"/>
      <c r="G18" s="146" t="str">
        <f t="shared" si="0"/>
        <v>Tee arviointi</v>
      </c>
      <c r="H18" s="169"/>
      <c r="I18" s="169"/>
      <c r="J18" s="170"/>
      <c r="K18" s="168"/>
      <c r="L18" s="168"/>
      <c r="M18" s="146" t="str">
        <f t="shared" si="1"/>
        <v>Tee arviointi</v>
      </c>
      <c r="N18" s="172"/>
    </row>
    <row r="19" spans="1:14" s="1" customFormat="1" x14ac:dyDescent="0.2">
      <c r="A19" s="165">
        <v>6</v>
      </c>
      <c r="B19" s="166"/>
      <c r="C19" s="166"/>
      <c r="D19" s="166"/>
      <c r="E19" s="168"/>
      <c r="F19" s="168"/>
      <c r="G19" s="146" t="str">
        <f t="shared" si="0"/>
        <v>Tee arviointi</v>
      </c>
      <c r="H19" s="169"/>
      <c r="I19" s="169"/>
      <c r="J19" s="170"/>
      <c r="K19" s="168"/>
      <c r="L19" s="168"/>
      <c r="M19" s="146" t="str">
        <f t="shared" si="1"/>
        <v>Tee arviointi</v>
      </c>
      <c r="N19" s="172"/>
    </row>
    <row r="20" spans="1:14" s="1" customFormat="1" x14ac:dyDescent="0.2">
      <c r="A20" s="165">
        <v>7</v>
      </c>
      <c r="B20" s="166"/>
      <c r="C20" s="166"/>
      <c r="D20" s="166"/>
      <c r="E20" s="168"/>
      <c r="F20" s="168"/>
      <c r="G20" s="146" t="str">
        <f t="shared" si="0"/>
        <v>Tee arviointi</v>
      </c>
      <c r="H20" s="169"/>
      <c r="I20" s="169"/>
      <c r="J20" s="170"/>
      <c r="K20" s="168"/>
      <c r="L20" s="168"/>
      <c r="M20" s="146" t="str">
        <f t="shared" si="1"/>
        <v>Tee arviointi</v>
      </c>
      <c r="N20" s="172"/>
    </row>
    <row r="21" spans="1:14" s="1" customFormat="1" x14ac:dyDescent="0.2">
      <c r="A21" s="165">
        <v>8</v>
      </c>
      <c r="B21" s="166"/>
      <c r="C21" s="166"/>
      <c r="D21" s="166"/>
      <c r="E21" s="168"/>
      <c r="F21" s="168"/>
      <c r="G21" s="146" t="str">
        <f t="shared" si="0"/>
        <v>Tee arviointi</v>
      </c>
      <c r="H21" s="169"/>
      <c r="I21" s="169"/>
      <c r="J21" s="170"/>
      <c r="K21" s="168"/>
      <c r="L21" s="168"/>
      <c r="M21" s="146" t="str">
        <f t="shared" si="1"/>
        <v>Tee arviointi</v>
      </c>
      <c r="N21" s="172"/>
    </row>
    <row r="22" spans="1:14" s="1" customFormat="1" x14ac:dyDescent="0.2">
      <c r="A22" s="165">
        <v>9</v>
      </c>
      <c r="B22" s="166"/>
      <c r="C22" s="166"/>
      <c r="D22" s="166"/>
      <c r="E22" s="168"/>
      <c r="F22" s="168"/>
      <c r="G22" s="146" t="str">
        <f t="shared" si="0"/>
        <v>Tee arviointi</v>
      </c>
      <c r="H22" s="169"/>
      <c r="I22" s="169"/>
      <c r="J22" s="170"/>
      <c r="K22" s="168"/>
      <c r="L22" s="168"/>
      <c r="M22" s="146" t="str">
        <f t="shared" si="1"/>
        <v>Tee arviointi</v>
      </c>
      <c r="N22" s="172"/>
    </row>
    <row r="23" spans="1:14" s="1" customFormat="1" x14ac:dyDescent="0.2">
      <c r="A23" s="165">
        <v>10</v>
      </c>
      <c r="B23" s="166"/>
      <c r="C23" s="166"/>
      <c r="D23" s="166"/>
      <c r="E23" s="168"/>
      <c r="F23" s="168"/>
      <c r="G23" s="146" t="str">
        <f t="shared" si="0"/>
        <v>Tee arviointi</v>
      </c>
      <c r="H23" s="169"/>
      <c r="I23" s="169"/>
      <c r="J23" s="170"/>
      <c r="K23" s="168"/>
      <c r="L23" s="168"/>
      <c r="M23" s="146" t="str">
        <f t="shared" si="1"/>
        <v>Tee arviointi</v>
      </c>
      <c r="N23" s="172"/>
    </row>
    <row r="24" spans="1:14" s="1" customFormat="1" x14ac:dyDescent="0.2">
      <c r="A24" s="165">
        <v>11</v>
      </c>
      <c r="B24" s="166"/>
      <c r="C24" s="166"/>
      <c r="D24" s="166"/>
      <c r="E24" s="168"/>
      <c r="F24" s="168"/>
      <c r="G24" s="146" t="str">
        <f t="shared" si="0"/>
        <v>Tee arviointi</v>
      </c>
      <c r="H24" s="169"/>
      <c r="I24" s="169"/>
      <c r="J24" s="170"/>
      <c r="K24" s="168"/>
      <c r="L24" s="168"/>
      <c r="M24" s="146" t="str">
        <f t="shared" si="1"/>
        <v>Tee arviointi</v>
      </c>
      <c r="N24" s="172"/>
    </row>
    <row r="25" spans="1:14" s="1" customFormat="1" x14ac:dyDescent="0.2">
      <c r="A25" s="165">
        <v>12</v>
      </c>
      <c r="B25" s="166"/>
      <c r="C25" s="166"/>
      <c r="D25" s="166"/>
      <c r="E25" s="168"/>
      <c r="F25" s="168"/>
      <c r="G25" s="146" t="str">
        <f t="shared" si="0"/>
        <v>Tee arviointi</v>
      </c>
      <c r="H25" s="169"/>
      <c r="I25" s="169"/>
      <c r="J25" s="170"/>
      <c r="K25" s="168"/>
      <c r="L25" s="168"/>
      <c r="M25" s="146" t="str">
        <f t="shared" si="1"/>
        <v>Tee arviointi</v>
      </c>
      <c r="N25" s="172"/>
    </row>
    <row r="26" spans="1:14" s="1" customFormat="1" x14ac:dyDescent="0.2">
      <c r="A26" s="165">
        <v>13</v>
      </c>
      <c r="B26" s="166"/>
      <c r="C26" s="166"/>
      <c r="D26" s="166"/>
      <c r="E26" s="168"/>
      <c r="F26" s="168"/>
      <c r="G26" s="146" t="str">
        <f t="shared" si="0"/>
        <v>Tee arviointi</v>
      </c>
      <c r="H26" s="169"/>
      <c r="I26" s="169"/>
      <c r="J26" s="170"/>
      <c r="K26" s="168"/>
      <c r="L26" s="168"/>
      <c r="M26" s="146" t="str">
        <f t="shared" si="1"/>
        <v>Tee arviointi</v>
      </c>
      <c r="N26" s="172"/>
    </row>
    <row r="27" spans="1:14" s="1" customFormat="1" x14ac:dyDescent="0.2">
      <c r="A27" s="165">
        <v>14</v>
      </c>
      <c r="B27" s="166"/>
      <c r="C27" s="166"/>
      <c r="D27" s="166"/>
      <c r="E27" s="168"/>
      <c r="F27" s="168"/>
      <c r="G27" s="146" t="str">
        <f t="shared" si="0"/>
        <v>Tee arviointi</v>
      </c>
      <c r="H27" s="169"/>
      <c r="I27" s="169"/>
      <c r="J27" s="170"/>
      <c r="K27" s="168"/>
      <c r="L27" s="168"/>
      <c r="M27" s="146" t="str">
        <f t="shared" si="1"/>
        <v>Tee arviointi</v>
      </c>
      <c r="N27" s="172"/>
    </row>
    <row r="28" spans="1:14" s="1" customFormat="1" x14ac:dyDescent="0.2">
      <c r="A28" s="165">
        <v>15</v>
      </c>
      <c r="B28" s="166"/>
      <c r="C28" s="166"/>
      <c r="D28" s="166"/>
      <c r="E28" s="168"/>
      <c r="F28" s="168"/>
      <c r="G28" s="146" t="str">
        <f t="shared" si="0"/>
        <v>Tee arviointi</v>
      </c>
      <c r="H28" s="169"/>
      <c r="I28" s="169"/>
      <c r="J28" s="170"/>
      <c r="K28" s="168"/>
      <c r="L28" s="168"/>
      <c r="M28" s="146" t="str">
        <f t="shared" si="1"/>
        <v>Tee arviointi</v>
      </c>
      <c r="N28" s="172"/>
    </row>
    <row r="29" spans="1:14" s="1" customFormat="1" x14ac:dyDescent="0.2">
      <c r="A29" s="165">
        <v>16</v>
      </c>
      <c r="B29" s="166"/>
      <c r="C29" s="166"/>
      <c r="D29" s="166"/>
      <c r="E29" s="168"/>
      <c r="F29" s="168"/>
      <c r="G29" s="146" t="str">
        <f t="shared" si="0"/>
        <v>Tee arviointi</v>
      </c>
      <c r="H29" s="169"/>
      <c r="I29" s="169"/>
      <c r="J29" s="170"/>
      <c r="K29" s="168"/>
      <c r="L29" s="168"/>
      <c r="M29" s="146" t="str">
        <f t="shared" si="1"/>
        <v>Tee arviointi</v>
      </c>
      <c r="N29" s="172"/>
    </row>
    <row r="30" spans="1:14" s="1" customFormat="1" x14ac:dyDescent="0.2">
      <c r="A30" s="165">
        <v>17</v>
      </c>
      <c r="B30" s="166"/>
      <c r="C30" s="166"/>
      <c r="D30" s="166"/>
      <c r="E30" s="168"/>
      <c r="F30" s="168"/>
      <c r="G30" s="146" t="str">
        <f t="shared" si="0"/>
        <v>Tee arviointi</v>
      </c>
      <c r="H30" s="169"/>
      <c r="I30" s="169"/>
      <c r="J30" s="170"/>
      <c r="K30" s="168"/>
      <c r="L30" s="168"/>
      <c r="M30" s="146" t="str">
        <f t="shared" si="1"/>
        <v>Tee arviointi</v>
      </c>
      <c r="N30" s="172"/>
    </row>
    <row r="31" spans="1:14" s="1" customFormat="1" x14ac:dyDescent="0.2">
      <c r="A31" s="165">
        <v>18</v>
      </c>
      <c r="B31" s="166"/>
      <c r="C31" s="166"/>
      <c r="D31" s="166"/>
      <c r="E31" s="168"/>
      <c r="F31" s="168"/>
      <c r="G31" s="146" t="str">
        <f t="shared" si="0"/>
        <v>Tee arviointi</v>
      </c>
      <c r="H31" s="169"/>
      <c r="I31" s="169"/>
      <c r="J31" s="170"/>
      <c r="K31" s="168"/>
      <c r="L31" s="168"/>
      <c r="M31" s="146" t="str">
        <f t="shared" si="1"/>
        <v>Tee arviointi</v>
      </c>
      <c r="N31" s="172"/>
    </row>
    <row r="32" spans="1:14" s="1" customFormat="1" x14ac:dyDescent="0.2">
      <c r="A32" s="165">
        <v>19</v>
      </c>
      <c r="B32" s="166"/>
      <c r="C32" s="166"/>
      <c r="D32" s="166"/>
      <c r="E32" s="168"/>
      <c r="F32" s="168"/>
      <c r="G32" s="146" t="str">
        <f t="shared" si="0"/>
        <v>Tee arviointi</v>
      </c>
      <c r="H32" s="169"/>
      <c r="I32" s="169"/>
      <c r="J32" s="170"/>
      <c r="K32" s="168"/>
      <c r="L32" s="168"/>
      <c r="M32" s="146" t="str">
        <f t="shared" si="1"/>
        <v>Tee arviointi</v>
      </c>
      <c r="N32" s="172"/>
    </row>
    <row r="33" spans="1:14" s="1" customFormat="1" x14ac:dyDescent="0.2">
      <c r="A33" s="165">
        <v>20</v>
      </c>
      <c r="B33" s="169"/>
      <c r="C33" s="169"/>
      <c r="D33" s="169"/>
      <c r="E33" s="168"/>
      <c r="F33" s="168"/>
      <c r="G33" s="146" t="str">
        <f t="shared" si="0"/>
        <v>Tee arviointi</v>
      </c>
      <c r="H33" s="169"/>
      <c r="I33" s="169"/>
      <c r="J33" s="170"/>
      <c r="K33" s="168"/>
      <c r="L33" s="168"/>
      <c r="M33" s="146" t="str">
        <f t="shared" si="1"/>
        <v>Tee arviointi</v>
      </c>
      <c r="N33" s="172"/>
    </row>
    <row r="34" spans="1:14" s="1" customFormat="1" x14ac:dyDescent="0.2">
      <c r="A34" s="169"/>
      <c r="B34" s="169"/>
      <c r="C34" s="169"/>
      <c r="D34" s="169"/>
      <c r="E34" s="172"/>
      <c r="F34" s="172"/>
      <c r="G34" s="172"/>
      <c r="H34" s="172"/>
      <c r="I34" s="172"/>
      <c r="J34" s="172"/>
      <c r="K34" s="172"/>
      <c r="L34" s="172"/>
      <c r="M34" s="173"/>
      <c r="N34" s="172"/>
    </row>
    <row r="35" spans="1:14" x14ac:dyDescent="0.2">
      <c r="A35" s="149"/>
      <c r="B35" s="174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</row>
    <row r="36" spans="1:14" x14ac:dyDescent="0.2">
      <c r="A36" s="149"/>
      <c r="B36" s="174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</row>
  </sheetData>
  <dataConsolidate/>
  <mergeCells count="13">
    <mergeCell ref="H10:H12"/>
    <mergeCell ref="I10:J11"/>
    <mergeCell ref="K10:L11"/>
    <mergeCell ref="A13:M13"/>
    <mergeCell ref="A1:B6"/>
    <mergeCell ref="C2:C3"/>
    <mergeCell ref="D2:G3"/>
    <mergeCell ref="D5:G6"/>
    <mergeCell ref="A10:A12"/>
    <mergeCell ref="B10:B12"/>
    <mergeCell ref="C10:C12"/>
    <mergeCell ref="D10:D12"/>
    <mergeCell ref="E10:F11"/>
  </mergeCells>
  <conditionalFormatting sqref="B14:D14 K6:K8 H6:H8 G14:G33 H14:J14 B9 M14:M33">
    <cfRule type="cellIs" dxfId="25" priority="1" operator="equal">
      <formula>5</formula>
    </cfRule>
    <cfRule type="cellIs" dxfId="24" priority="2" operator="equal">
      <formula>4</formula>
    </cfRule>
    <cfRule type="cellIs" dxfId="23" priority="3" operator="equal">
      <formula>3</formula>
    </cfRule>
    <cfRule type="cellIs" dxfId="22" priority="4" operator="equal">
      <formula>2</formula>
    </cfRule>
    <cfRule type="cellIs" dxfId="21" priority="5" operator="equal">
      <formula>1</formula>
    </cfRule>
  </conditionalFormatting>
  <dataValidations count="1">
    <dataValidation type="list" allowBlank="1" showInputMessage="1" showErrorMessage="1" sqref="K14:L33 E14:F33" xr:uid="{E6A6E14A-A8F7-462B-97AB-FBB2D5138FA1}">
      <formula1>$E$9:$G$9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99" orientation="landscape" horizontalDpi="300" verticalDpi="300" r:id="rId1"/>
  <headerFooter>
    <oddHeader>&amp;LRudus Oy
&amp;C&amp;F    &amp;A&amp;R&amp;D    &amp;T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1F28A-2254-4C3E-89DA-6582CEB06B51}">
  <sheetPr>
    <pageSetUpPr fitToPage="1"/>
  </sheetPr>
  <dimension ref="A1:N36"/>
  <sheetViews>
    <sheetView zoomScale="85" zoomScaleNormal="85" workbookViewId="0">
      <selection activeCell="M14" sqref="M14:M33"/>
    </sheetView>
  </sheetViews>
  <sheetFormatPr defaultRowHeight="15" x14ac:dyDescent="0.2"/>
  <cols>
    <col min="1" max="1" width="3.44140625" customWidth="1"/>
    <col min="2" max="2" width="29" style="2" customWidth="1"/>
    <col min="3" max="3" width="29.109375" style="3" customWidth="1"/>
    <col min="4" max="4" width="21.77734375" customWidth="1"/>
    <col min="5" max="5" width="10.44140625" customWidth="1"/>
    <col min="6" max="6" width="11.5546875" customWidth="1"/>
    <col min="7" max="7" width="11.44140625" customWidth="1"/>
    <col min="8" max="8" width="21.77734375" customWidth="1"/>
    <col min="9" max="9" width="6.88671875" customWidth="1"/>
    <col min="10" max="10" width="7.21875" customWidth="1"/>
    <col min="11" max="11" width="10.109375" customWidth="1"/>
    <col min="12" max="12" width="10.21875" customWidth="1"/>
    <col min="13" max="13" width="11.33203125" customWidth="1"/>
  </cols>
  <sheetData>
    <row r="1" spans="1:14" x14ac:dyDescent="0.2">
      <c r="A1" s="189" t="s">
        <v>288</v>
      </c>
      <c r="B1" s="189"/>
      <c r="C1" s="148" t="s">
        <v>293</v>
      </c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9"/>
    </row>
    <row r="2" spans="1:14" x14ac:dyDescent="0.2">
      <c r="A2" s="189"/>
      <c r="B2" s="189"/>
      <c r="C2" s="190" t="s">
        <v>271</v>
      </c>
      <c r="D2" s="191" t="str">
        <f>Kansi!D2:G3</f>
        <v>Toimipisteen nimi</v>
      </c>
      <c r="E2" s="192"/>
      <c r="F2" s="192"/>
      <c r="G2" s="192"/>
      <c r="H2" s="149"/>
      <c r="I2" s="149"/>
      <c r="J2" s="149"/>
      <c r="K2" s="149"/>
      <c r="L2" s="149"/>
      <c r="M2" s="149"/>
      <c r="N2" s="149"/>
    </row>
    <row r="3" spans="1:14" x14ac:dyDescent="0.2">
      <c r="A3" s="189"/>
      <c r="B3" s="189"/>
      <c r="C3" s="190"/>
      <c r="D3" s="192"/>
      <c r="E3" s="192"/>
      <c r="F3" s="192"/>
      <c r="G3" s="192"/>
      <c r="H3" s="149"/>
      <c r="I3" s="149"/>
      <c r="J3" s="149"/>
      <c r="K3" s="149"/>
      <c r="L3" s="149"/>
      <c r="M3" s="149"/>
      <c r="N3" s="149"/>
    </row>
    <row r="4" spans="1:14" x14ac:dyDescent="0.2">
      <c r="A4" s="189"/>
      <c r="B4" s="189"/>
      <c r="C4" s="150"/>
      <c r="D4" s="148"/>
      <c r="E4" s="148"/>
      <c r="F4" s="148"/>
      <c r="G4" s="148"/>
      <c r="H4" s="149"/>
      <c r="I4" s="149"/>
      <c r="J4" s="149"/>
      <c r="K4" s="149"/>
      <c r="L4" s="149"/>
      <c r="M4" s="149"/>
      <c r="N4" s="149"/>
    </row>
    <row r="5" spans="1:14" x14ac:dyDescent="0.2">
      <c r="A5" s="189"/>
      <c r="B5" s="189"/>
      <c r="C5" s="150"/>
      <c r="D5" s="195" t="s">
        <v>296</v>
      </c>
      <c r="E5" s="189"/>
      <c r="F5" s="189"/>
      <c r="G5" s="189"/>
      <c r="H5" s="149"/>
      <c r="I5" s="149"/>
      <c r="J5" s="149"/>
      <c r="K5" s="149"/>
      <c r="L5" s="149"/>
      <c r="M5" s="149"/>
      <c r="N5" s="149"/>
    </row>
    <row r="6" spans="1:14" x14ac:dyDescent="0.2">
      <c r="A6" s="189"/>
      <c r="B6" s="189"/>
      <c r="C6" s="151"/>
      <c r="D6" s="189"/>
      <c r="E6" s="189"/>
      <c r="F6" s="189"/>
      <c r="G6" s="189"/>
      <c r="H6" s="152"/>
      <c r="I6" s="149"/>
      <c r="J6" s="149"/>
      <c r="K6" s="152"/>
      <c r="L6" s="149"/>
      <c r="M6" s="149"/>
      <c r="N6" s="149"/>
    </row>
    <row r="7" spans="1:14" ht="15.75" x14ac:dyDescent="0.25">
      <c r="A7" s="175"/>
      <c r="B7" s="176" t="s">
        <v>276</v>
      </c>
      <c r="C7" s="188" t="s">
        <v>273</v>
      </c>
      <c r="D7" s="148"/>
      <c r="E7" s="148"/>
      <c r="F7" s="148"/>
      <c r="G7" s="148"/>
      <c r="H7" s="152"/>
      <c r="I7" s="149"/>
      <c r="J7" s="149"/>
      <c r="K7" s="152"/>
      <c r="L7" s="149"/>
      <c r="M7" s="149"/>
      <c r="N7" s="149"/>
    </row>
    <row r="8" spans="1:14" ht="15.75" x14ac:dyDescent="0.2">
      <c r="A8" s="153"/>
      <c r="B8" s="177" t="s">
        <v>272</v>
      </c>
      <c r="C8" s="188" t="s">
        <v>275</v>
      </c>
      <c r="D8" s="149"/>
      <c r="E8" s="149"/>
      <c r="F8" s="149"/>
      <c r="G8" s="149"/>
      <c r="H8" s="155"/>
      <c r="I8" s="149"/>
      <c r="J8" s="149"/>
      <c r="K8" s="152"/>
      <c r="L8" s="149"/>
      <c r="M8" s="149"/>
      <c r="N8" s="149"/>
    </row>
    <row r="9" spans="1:14" ht="15.75" thickBot="1" x14ac:dyDescent="0.25">
      <c r="A9" s="156"/>
      <c r="B9" s="157"/>
      <c r="C9" s="148"/>
      <c r="D9" s="149"/>
      <c r="E9" s="158">
        <v>1</v>
      </c>
      <c r="F9" s="158">
        <v>2</v>
      </c>
      <c r="G9" s="158">
        <v>3</v>
      </c>
      <c r="H9" s="149"/>
      <c r="I9" s="149"/>
      <c r="J9" s="149"/>
      <c r="K9" s="149"/>
      <c r="L9" s="149"/>
      <c r="M9" s="149"/>
      <c r="N9" s="149"/>
    </row>
    <row r="10" spans="1:14" ht="24" customHeight="1" thickTop="1" x14ac:dyDescent="0.2">
      <c r="A10" s="196" t="s">
        <v>6</v>
      </c>
      <c r="B10" s="199" t="s">
        <v>2</v>
      </c>
      <c r="C10" s="202" t="s">
        <v>0</v>
      </c>
      <c r="D10" s="202" t="s">
        <v>13</v>
      </c>
      <c r="E10" s="204" t="s">
        <v>17</v>
      </c>
      <c r="F10" s="205"/>
      <c r="G10" s="159" t="s">
        <v>7</v>
      </c>
      <c r="H10" s="202" t="s">
        <v>9</v>
      </c>
      <c r="I10" s="204" t="s">
        <v>10</v>
      </c>
      <c r="J10" s="205"/>
      <c r="K10" s="204" t="s">
        <v>1</v>
      </c>
      <c r="L10" s="205"/>
      <c r="M10" s="160" t="s">
        <v>8</v>
      </c>
      <c r="N10" s="149"/>
    </row>
    <row r="11" spans="1:14" ht="15.75" thickBot="1" x14ac:dyDescent="0.25">
      <c r="A11" s="197"/>
      <c r="B11" s="200"/>
      <c r="C11" s="197"/>
      <c r="D11" s="197"/>
      <c r="E11" s="206"/>
      <c r="F11" s="207"/>
      <c r="G11" s="161"/>
      <c r="H11" s="197"/>
      <c r="I11" s="206"/>
      <c r="J11" s="207"/>
      <c r="K11" s="206"/>
      <c r="L11" s="207"/>
      <c r="M11" s="162"/>
      <c r="N11" s="149"/>
    </row>
    <row r="12" spans="1:14" ht="24" thickTop="1" thickBot="1" x14ac:dyDescent="0.25">
      <c r="A12" s="198"/>
      <c r="B12" s="201"/>
      <c r="C12" s="203"/>
      <c r="D12" s="203"/>
      <c r="E12" s="163" t="s">
        <v>12</v>
      </c>
      <c r="F12" s="163" t="s">
        <v>18</v>
      </c>
      <c r="G12" s="163"/>
      <c r="H12" s="203"/>
      <c r="I12" s="163" t="s">
        <v>3</v>
      </c>
      <c r="J12" s="163" t="s">
        <v>4</v>
      </c>
      <c r="K12" s="163" t="s">
        <v>12</v>
      </c>
      <c r="L12" s="163" t="s">
        <v>11</v>
      </c>
      <c r="M12" s="164" t="s">
        <v>5</v>
      </c>
      <c r="N12" s="149"/>
    </row>
    <row r="13" spans="1:14" x14ac:dyDescent="0.2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49"/>
    </row>
    <row r="14" spans="1:14" x14ac:dyDescent="0.2">
      <c r="A14" s="165">
        <v>1</v>
      </c>
      <c r="B14" s="166"/>
      <c r="C14" s="167"/>
      <c r="D14" s="166"/>
      <c r="E14" s="168"/>
      <c r="F14" s="168"/>
      <c r="G14" s="146" t="str">
        <f t="shared" ref="G14:G33" si="0">IF(E14*F14&gt;8,5,IF(E14*F14&gt;5,4,IF(E14*F14&gt;2,3,IF(E14*F14&gt;1,2,IF(E14*F14&gt;0.5,1,"Tee arviointi")))))</f>
        <v>Tee arviointi</v>
      </c>
      <c r="H14" s="169"/>
      <c r="I14" s="169"/>
      <c r="J14" s="170"/>
      <c r="K14" s="168"/>
      <c r="L14" s="168"/>
      <c r="M14" s="146" t="str">
        <f>IF(K14*L14&gt;8,5,IF(K14*L14&gt;5,4,IF(K14*L14&gt;2,3,IF(K14*L14&gt;1,2,IF(K14*L14&gt;0.5,1,G14)))))</f>
        <v>Tee arviointi</v>
      </c>
      <c r="N14" s="149"/>
    </row>
    <row r="15" spans="1:14" s="4" customFormat="1" x14ac:dyDescent="0.2">
      <c r="A15" s="165">
        <v>2</v>
      </c>
      <c r="B15" s="171"/>
      <c r="C15" s="171"/>
      <c r="D15" s="171"/>
      <c r="E15" s="168"/>
      <c r="F15" s="168"/>
      <c r="G15" s="146" t="str">
        <f t="shared" si="0"/>
        <v>Tee arviointi</v>
      </c>
      <c r="H15" s="146"/>
      <c r="I15" s="146"/>
      <c r="J15" s="146"/>
      <c r="K15" s="168"/>
      <c r="L15" s="168"/>
      <c r="M15" s="146" t="str">
        <f t="shared" ref="M15:M33" si="1">IF(K15*L15&gt;8,5,IF(K15*L15&gt;5,4,IF(K15*L15&gt;2,3,IF(K15*L15&gt;1,2,IF(K15*L15&gt;0.5,1,G15)))))</f>
        <v>Tee arviointi</v>
      </c>
      <c r="N15" s="148"/>
    </row>
    <row r="16" spans="1:14" s="1" customFormat="1" x14ac:dyDescent="0.2">
      <c r="A16" s="165">
        <v>3</v>
      </c>
      <c r="B16" s="166"/>
      <c r="C16" s="166"/>
      <c r="D16" s="166"/>
      <c r="E16" s="168"/>
      <c r="F16" s="168"/>
      <c r="G16" s="146" t="str">
        <f t="shared" si="0"/>
        <v>Tee arviointi</v>
      </c>
      <c r="H16" s="169"/>
      <c r="I16" s="169"/>
      <c r="J16" s="170"/>
      <c r="K16" s="168"/>
      <c r="L16" s="168"/>
      <c r="M16" s="146" t="str">
        <f t="shared" si="1"/>
        <v>Tee arviointi</v>
      </c>
      <c r="N16" s="172"/>
    </row>
    <row r="17" spans="1:14" s="1" customFormat="1" x14ac:dyDescent="0.2">
      <c r="A17" s="165">
        <v>4</v>
      </c>
      <c r="B17" s="166"/>
      <c r="C17" s="166"/>
      <c r="D17" s="166"/>
      <c r="E17" s="168"/>
      <c r="F17" s="168"/>
      <c r="G17" s="146" t="str">
        <f t="shared" si="0"/>
        <v>Tee arviointi</v>
      </c>
      <c r="H17" s="169"/>
      <c r="I17" s="169"/>
      <c r="J17" s="170"/>
      <c r="K17" s="168"/>
      <c r="L17" s="168"/>
      <c r="M17" s="146" t="str">
        <f t="shared" si="1"/>
        <v>Tee arviointi</v>
      </c>
      <c r="N17" s="172"/>
    </row>
    <row r="18" spans="1:14" s="1" customFormat="1" x14ac:dyDescent="0.2">
      <c r="A18" s="165">
        <v>5</v>
      </c>
      <c r="B18" s="166"/>
      <c r="C18" s="166"/>
      <c r="D18" s="166"/>
      <c r="E18" s="168"/>
      <c r="F18" s="168"/>
      <c r="G18" s="146" t="str">
        <f t="shared" si="0"/>
        <v>Tee arviointi</v>
      </c>
      <c r="H18" s="169"/>
      <c r="I18" s="169"/>
      <c r="J18" s="170"/>
      <c r="K18" s="168"/>
      <c r="L18" s="168"/>
      <c r="M18" s="146" t="str">
        <f t="shared" si="1"/>
        <v>Tee arviointi</v>
      </c>
      <c r="N18" s="172"/>
    </row>
    <row r="19" spans="1:14" s="1" customFormat="1" x14ac:dyDescent="0.2">
      <c r="A19" s="165">
        <v>6</v>
      </c>
      <c r="B19" s="166"/>
      <c r="C19" s="166"/>
      <c r="D19" s="166"/>
      <c r="E19" s="168"/>
      <c r="F19" s="168"/>
      <c r="G19" s="146" t="str">
        <f t="shared" si="0"/>
        <v>Tee arviointi</v>
      </c>
      <c r="H19" s="169"/>
      <c r="I19" s="169"/>
      <c r="J19" s="170"/>
      <c r="K19" s="168"/>
      <c r="L19" s="168"/>
      <c r="M19" s="146" t="str">
        <f t="shared" si="1"/>
        <v>Tee arviointi</v>
      </c>
      <c r="N19" s="172"/>
    </row>
    <row r="20" spans="1:14" s="1" customFormat="1" x14ac:dyDescent="0.2">
      <c r="A20" s="165">
        <v>7</v>
      </c>
      <c r="B20" s="166"/>
      <c r="C20" s="166"/>
      <c r="D20" s="166"/>
      <c r="E20" s="168"/>
      <c r="F20" s="168"/>
      <c r="G20" s="146" t="str">
        <f t="shared" si="0"/>
        <v>Tee arviointi</v>
      </c>
      <c r="H20" s="169"/>
      <c r="I20" s="169"/>
      <c r="J20" s="170"/>
      <c r="K20" s="168"/>
      <c r="L20" s="168"/>
      <c r="M20" s="146" t="str">
        <f t="shared" si="1"/>
        <v>Tee arviointi</v>
      </c>
      <c r="N20" s="172"/>
    </row>
    <row r="21" spans="1:14" s="1" customFormat="1" x14ac:dyDescent="0.2">
      <c r="A21" s="165">
        <v>8</v>
      </c>
      <c r="B21" s="166"/>
      <c r="C21" s="166"/>
      <c r="D21" s="166"/>
      <c r="E21" s="168"/>
      <c r="F21" s="168"/>
      <c r="G21" s="146" t="str">
        <f t="shared" si="0"/>
        <v>Tee arviointi</v>
      </c>
      <c r="H21" s="169"/>
      <c r="I21" s="169"/>
      <c r="J21" s="170"/>
      <c r="K21" s="168"/>
      <c r="L21" s="168"/>
      <c r="M21" s="146" t="str">
        <f t="shared" si="1"/>
        <v>Tee arviointi</v>
      </c>
      <c r="N21" s="172"/>
    </row>
    <row r="22" spans="1:14" s="1" customFormat="1" x14ac:dyDescent="0.2">
      <c r="A22" s="165">
        <v>9</v>
      </c>
      <c r="B22" s="166"/>
      <c r="C22" s="166"/>
      <c r="D22" s="166"/>
      <c r="E22" s="168"/>
      <c r="F22" s="168"/>
      <c r="G22" s="146" t="str">
        <f t="shared" si="0"/>
        <v>Tee arviointi</v>
      </c>
      <c r="H22" s="169"/>
      <c r="I22" s="169"/>
      <c r="J22" s="170"/>
      <c r="K22" s="168"/>
      <c r="L22" s="168"/>
      <c r="M22" s="146" t="str">
        <f t="shared" si="1"/>
        <v>Tee arviointi</v>
      </c>
      <c r="N22" s="172"/>
    </row>
    <row r="23" spans="1:14" s="1" customFormat="1" x14ac:dyDescent="0.2">
      <c r="A23" s="165">
        <v>10</v>
      </c>
      <c r="B23" s="166"/>
      <c r="C23" s="166"/>
      <c r="D23" s="166"/>
      <c r="E23" s="168"/>
      <c r="F23" s="168"/>
      <c r="G23" s="146" t="str">
        <f t="shared" si="0"/>
        <v>Tee arviointi</v>
      </c>
      <c r="H23" s="169"/>
      <c r="I23" s="169"/>
      <c r="J23" s="170"/>
      <c r="K23" s="168"/>
      <c r="L23" s="168"/>
      <c r="M23" s="146" t="str">
        <f t="shared" si="1"/>
        <v>Tee arviointi</v>
      </c>
      <c r="N23" s="172"/>
    </row>
    <row r="24" spans="1:14" s="1" customFormat="1" x14ac:dyDescent="0.2">
      <c r="A24" s="165">
        <v>11</v>
      </c>
      <c r="B24" s="166"/>
      <c r="C24" s="166"/>
      <c r="D24" s="166"/>
      <c r="E24" s="168"/>
      <c r="F24" s="168"/>
      <c r="G24" s="146" t="str">
        <f t="shared" si="0"/>
        <v>Tee arviointi</v>
      </c>
      <c r="H24" s="169"/>
      <c r="I24" s="169"/>
      <c r="J24" s="170"/>
      <c r="K24" s="168"/>
      <c r="L24" s="168"/>
      <c r="M24" s="146" t="str">
        <f t="shared" si="1"/>
        <v>Tee arviointi</v>
      </c>
      <c r="N24" s="172"/>
    </row>
    <row r="25" spans="1:14" s="1" customFormat="1" x14ac:dyDescent="0.2">
      <c r="A25" s="165">
        <v>12</v>
      </c>
      <c r="B25" s="166"/>
      <c r="C25" s="166"/>
      <c r="D25" s="166"/>
      <c r="E25" s="168"/>
      <c r="F25" s="168"/>
      <c r="G25" s="146" t="str">
        <f t="shared" si="0"/>
        <v>Tee arviointi</v>
      </c>
      <c r="H25" s="169"/>
      <c r="I25" s="169"/>
      <c r="J25" s="170"/>
      <c r="K25" s="168"/>
      <c r="L25" s="168"/>
      <c r="M25" s="146" t="str">
        <f t="shared" si="1"/>
        <v>Tee arviointi</v>
      </c>
      <c r="N25" s="172"/>
    </row>
    <row r="26" spans="1:14" s="1" customFormat="1" x14ac:dyDescent="0.2">
      <c r="A26" s="165">
        <v>13</v>
      </c>
      <c r="B26" s="166"/>
      <c r="C26" s="166"/>
      <c r="D26" s="166"/>
      <c r="E26" s="168"/>
      <c r="F26" s="168"/>
      <c r="G26" s="146" t="str">
        <f t="shared" si="0"/>
        <v>Tee arviointi</v>
      </c>
      <c r="H26" s="169"/>
      <c r="I26" s="169"/>
      <c r="J26" s="170"/>
      <c r="K26" s="168"/>
      <c r="L26" s="168"/>
      <c r="M26" s="146" t="str">
        <f t="shared" si="1"/>
        <v>Tee arviointi</v>
      </c>
      <c r="N26" s="172"/>
    </row>
    <row r="27" spans="1:14" s="1" customFormat="1" x14ac:dyDescent="0.2">
      <c r="A27" s="165">
        <v>14</v>
      </c>
      <c r="B27" s="166"/>
      <c r="C27" s="166"/>
      <c r="D27" s="166"/>
      <c r="E27" s="168"/>
      <c r="F27" s="168"/>
      <c r="G27" s="146" t="str">
        <f t="shared" si="0"/>
        <v>Tee arviointi</v>
      </c>
      <c r="H27" s="169"/>
      <c r="I27" s="169"/>
      <c r="J27" s="170"/>
      <c r="K27" s="168"/>
      <c r="L27" s="168"/>
      <c r="M27" s="146" t="str">
        <f t="shared" si="1"/>
        <v>Tee arviointi</v>
      </c>
      <c r="N27" s="172"/>
    </row>
    <row r="28" spans="1:14" s="1" customFormat="1" x14ac:dyDescent="0.2">
      <c r="A28" s="165">
        <v>15</v>
      </c>
      <c r="B28" s="166"/>
      <c r="C28" s="166"/>
      <c r="D28" s="166"/>
      <c r="E28" s="168"/>
      <c r="F28" s="168"/>
      <c r="G28" s="146" t="str">
        <f t="shared" si="0"/>
        <v>Tee arviointi</v>
      </c>
      <c r="H28" s="169"/>
      <c r="I28" s="169"/>
      <c r="J28" s="170"/>
      <c r="K28" s="168"/>
      <c r="L28" s="168"/>
      <c r="M28" s="146" t="str">
        <f t="shared" si="1"/>
        <v>Tee arviointi</v>
      </c>
      <c r="N28" s="172"/>
    </row>
    <row r="29" spans="1:14" s="1" customFormat="1" x14ac:dyDescent="0.2">
      <c r="A29" s="165">
        <v>16</v>
      </c>
      <c r="B29" s="166"/>
      <c r="C29" s="166"/>
      <c r="D29" s="166"/>
      <c r="E29" s="168"/>
      <c r="F29" s="168"/>
      <c r="G29" s="146" t="str">
        <f t="shared" si="0"/>
        <v>Tee arviointi</v>
      </c>
      <c r="H29" s="169"/>
      <c r="I29" s="169"/>
      <c r="J29" s="170"/>
      <c r="K29" s="168"/>
      <c r="L29" s="168"/>
      <c r="M29" s="146" t="str">
        <f t="shared" si="1"/>
        <v>Tee arviointi</v>
      </c>
      <c r="N29" s="172"/>
    </row>
    <row r="30" spans="1:14" s="1" customFormat="1" x14ac:dyDescent="0.2">
      <c r="A30" s="165">
        <v>17</v>
      </c>
      <c r="B30" s="166"/>
      <c r="C30" s="166"/>
      <c r="D30" s="166"/>
      <c r="E30" s="168"/>
      <c r="F30" s="168"/>
      <c r="G30" s="146" t="str">
        <f t="shared" si="0"/>
        <v>Tee arviointi</v>
      </c>
      <c r="H30" s="169"/>
      <c r="I30" s="169"/>
      <c r="J30" s="170"/>
      <c r="K30" s="168"/>
      <c r="L30" s="168"/>
      <c r="M30" s="146" t="str">
        <f t="shared" si="1"/>
        <v>Tee arviointi</v>
      </c>
      <c r="N30" s="172"/>
    </row>
    <row r="31" spans="1:14" s="1" customFormat="1" x14ac:dyDescent="0.2">
      <c r="A31" s="165">
        <v>18</v>
      </c>
      <c r="B31" s="166"/>
      <c r="C31" s="166"/>
      <c r="D31" s="166"/>
      <c r="E31" s="168"/>
      <c r="F31" s="168"/>
      <c r="G31" s="146" t="str">
        <f t="shared" si="0"/>
        <v>Tee arviointi</v>
      </c>
      <c r="H31" s="169"/>
      <c r="I31" s="169"/>
      <c r="J31" s="170"/>
      <c r="K31" s="168"/>
      <c r="L31" s="168"/>
      <c r="M31" s="146" t="str">
        <f t="shared" si="1"/>
        <v>Tee arviointi</v>
      </c>
      <c r="N31" s="172"/>
    </row>
    <row r="32" spans="1:14" s="1" customFormat="1" x14ac:dyDescent="0.2">
      <c r="A32" s="165">
        <v>19</v>
      </c>
      <c r="B32" s="166"/>
      <c r="C32" s="166"/>
      <c r="D32" s="166"/>
      <c r="E32" s="168"/>
      <c r="F32" s="168"/>
      <c r="G32" s="146" t="str">
        <f t="shared" si="0"/>
        <v>Tee arviointi</v>
      </c>
      <c r="H32" s="169"/>
      <c r="I32" s="169"/>
      <c r="J32" s="170"/>
      <c r="K32" s="168"/>
      <c r="L32" s="168"/>
      <c r="M32" s="146" t="str">
        <f t="shared" si="1"/>
        <v>Tee arviointi</v>
      </c>
      <c r="N32" s="172"/>
    </row>
    <row r="33" spans="1:14" s="1" customFormat="1" x14ac:dyDescent="0.2">
      <c r="A33" s="165">
        <v>20</v>
      </c>
      <c r="B33" s="169"/>
      <c r="C33" s="169"/>
      <c r="D33" s="169"/>
      <c r="E33" s="168"/>
      <c r="F33" s="168"/>
      <c r="G33" s="146" t="str">
        <f t="shared" si="0"/>
        <v>Tee arviointi</v>
      </c>
      <c r="H33" s="169"/>
      <c r="I33" s="169"/>
      <c r="J33" s="170"/>
      <c r="K33" s="168"/>
      <c r="L33" s="168"/>
      <c r="M33" s="146" t="str">
        <f t="shared" si="1"/>
        <v>Tee arviointi</v>
      </c>
      <c r="N33" s="172"/>
    </row>
    <row r="34" spans="1:14" s="1" customFormat="1" x14ac:dyDescent="0.2">
      <c r="A34" s="169"/>
      <c r="B34" s="169"/>
      <c r="C34" s="169"/>
      <c r="D34" s="169"/>
      <c r="E34" s="172"/>
      <c r="F34" s="172"/>
      <c r="G34" s="172"/>
      <c r="H34" s="172"/>
      <c r="I34" s="172"/>
      <c r="J34" s="172"/>
      <c r="K34" s="172"/>
      <c r="L34" s="172"/>
      <c r="M34" s="178"/>
      <c r="N34" s="172"/>
    </row>
    <row r="35" spans="1:14" x14ac:dyDescent="0.2">
      <c r="A35" s="149"/>
      <c r="B35" s="174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</row>
    <row r="36" spans="1:14" x14ac:dyDescent="0.2">
      <c r="A36" s="149"/>
      <c r="B36" s="174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</row>
  </sheetData>
  <dataConsolidate/>
  <mergeCells count="13">
    <mergeCell ref="H10:H12"/>
    <mergeCell ref="I10:J11"/>
    <mergeCell ref="K10:L11"/>
    <mergeCell ref="A13:M13"/>
    <mergeCell ref="A1:B6"/>
    <mergeCell ref="C2:C3"/>
    <mergeCell ref="D2:G3"/>
    <mergeCell ref="D5:G6"/>
    <mergeCell ref="A10:A12"/>
    <mergeCell ref="B10:B12"/>
    <mergeCell ref="C10:C12"/>
    <mergeCell ref="D10:D12"/>
    <mergeCell ref="E10:F11"/>
  </mergeCells>
  <conditionalFormatting sqref="B14:D14 K6:K8 H6:H8 G14:G33 H14:J14 B9 M14:M33">
    <cfRule type="cellIs" dxfId="20" priority="1" operator="equal">
      <formula>5</formula>
    </cfRule>
    <cfRule type="cellIs" dxfId="19" priority="2" operator="equal">
      <formula>4</formula>
    </cfRule>
    <cfRule type="cellIs" dxfId="18" priority="3" operator="equal">
      <formula>3</formula>
    </cfRule>
    <cfRule type="cellIs" dxfId="17" priority="4" operator="equal">
      <formula>2</formula>
    </cfRule>
    <cfRule type="cellIs" dxfId="16" priority="5" operator="equal">
      <formula>1</formula>
    </cfRule>
  </conditionalFormatting>
  <dataValidations count="1">
    <dataValidation type="list" allowBlank="1" showInputMessage="1" showErrorMessage="1" sqref="K14:L33 E14:F33" xr:uid="{F42EE2D0-6C83-4475-8E30-871F32B83FB4}">
      <formula1>$E$9:$G$9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99" orientation="landscape" horizontalDpi="300" verticalDpi="300" r:id="rId1"/>
  <headerFooter>
    <oddHeader>&amp;LRudus Oy
&amp;C&amp;F    &amp;A&amp;R&amp;D    &amp;T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CEF2F-A08B-4E28-9BEB-F8832D87E1CD}">
  <sheetPr>
    <pageSetUpPr fitToPage="1"/>
  </sheetPr>
  <dimension ref="A1:N36"/>
  <sheetViews>
    <sheetView zoomScale="85" zoomScaleNormal="85" workbookViewId="0">
      <selection activeCell="M14" sqref="M14:M33"/>
    </sheetView>
  </sheetViews>
  <sheetFormatPr defaultRowHeight="15" x14ac:dyDescent="0.2"/>
  <cols>
    <col min="1" max="1" width="3.44140625" customWidth="1"/>
    <col min="2" max="2" width="29" style="2" customWidth="1"/>
    <col min="3" max="3" width="29.109375" style="3" customWidth="1"/>
    <col min="4" max="4" width="21.77734375" customWidth="1"/>
    <col min="5" max="5" width="10.44140625" customWidth="1"/>
    <col min="6" max="6" width="11.5546875" customWidth="1"/>
    <col min="7" max="7" width="11.44140625" customWidth="1"/>
    <col min="8" max="8" width="21.77734375" customWidth="1"/>
    <col min="9" max="9" width="6.88671875" customWidth="1"/>
    <col min="10" max="10" width="7.21875" customWidth="1"/>
    <col min="11" max="11" width="10.109375" customWidth="1"/>
    <col min="12" max="12" width="10.21875" customWidth="1"/>
    <col min="13" max="13" width="11.33203125" customWidth="1"/>
  </cols>
  <sheetData>
    <row r="1" spans="1:14" x14ac:dyDescent="0.2">
      <c r="A1" s="189" t="s">
        <v>288</v>
      </c>
      <c r="B1" s="189"/>
      <c r="C1" s="148" t="s">
        <v>293</v>
      </c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9"/>
    </row>
    <row r="2" spans="1:14" x14ac:dyDescent="0.2">
      <c r="A2" s="189"/>
      <c r="B2" s="189"/>
      <c r="C2" s="190" t="s">
        <v>271</v>
      </c>
      <c r="D2" s="191" t="str">
        <f>Kansi!D2:G3</f>
        <v>Toimipisteen nimi</v>
      </c>
      <c r="E2" s="192"/>
      <c r="F2" s="192"/>
      <c r="G2" s="192"/>
      <c r="H2" s="149"/>
      <c r="I2" s="149"/>
      <c r="J2" s="149"/>
      <c r="K2" s="149"/>
      <c r="L2" s="149"/>
      <c r="M2" s="149"/>
      <c r="N2" s="149"/>
    </row>
    <row r="3" spans="1:14" x14ac:dyDescent="0.2">
      <c r="A3" s="189"/>
      <c r="B3" s="189"/>
      <c r="C3" s="190"/>
      <c r="D3" s="192"/>
      <c r="E3" s="192"/>
      <c r="F3" s="192"/>
      <c r="G3" s="192"/>
      <c r="H3" s="149"/>
      <c r="I3" s="149"/>
      <c r="J3" s="149"/>
      <c r="K3" s="149"/>
      <c r="L3" s="149"/>
      <c r="M3" s="149"/>
      <c r="N3" s="149"/>
    </row>
    <row r="4" spans="1:14" x14ac:dyDescent="0.2">
      <c r="A4" s="189"/>
      <c r="B4" s="189"/>
      <c r="C4" s="150"/>
      <c r="D4" s="148"/>
      <c r="E4" s="148"/>
      <c r="F4" s="148"/>
      <c r="G4" s="148"/>
      <c r="H4" s="149"/>
      <c r="I4" s="149"/>
      <c r="J4" s="149"/>
      <c r="K4" s="149"/>
      <c r="L4" s="149"/>
      <c r="M4" s="149"/>
      <c r="N4" s="149"/>
    </row>
    <row r="5" spans="1:14" x14ac:dyDescent="0.2">
      <c r="A5" s="189"/>
      <c r="B5" s="189"/>
      <c r="C5" s="150"/>
      <c r="D5" s="195" t="s">
        <v>291</v>
      </c>
      <c r="E5" s="189"/>
      <c r="F5" s="189"/>
      <c r="G5" s="189"/>
      <c r="H5" s="149"/>
      <c r="I5" s="149"/>
      <c r="J5" s="149"/>
      <c r="K5" s="149"/>
      <c r="L5" s="149"/>
      <c r="M5" s="149"/>
      <c r="N5" s="149"/>
    </row>
    <row r="6" spans="1:14" x14ac:dyDescent="0.2">
      <c r="A6" s="189"/>
      <c r="B6" s="189"/>
      <c r="C6" s="151"/>
      <c r="D6" s="189"/>
      <c r="E6" s="189"/>
      <c r="F6" s="189"/>
      <c r="G6" s="189"/>
      <c r="H6" s="152"/>
      <c r="I6" s="149"/>
      <c r="J6" s="149"/>
      <c r="K6" s="152"/>
      <c r="L6" s="149"/>
      <c r="M6" s="149"/>
      <c r="N6" s="149"/>
    </row>
    <row r="7" spans="1:14" ht="15.75" x14ac:dyDescent="0.25">
      <c r="A7" s="175"/>
      <c r="B7" s="176" t="s">
        <v>276</v>
      </c>
      <c r="C7" s="188" t="s">
        <v>273</v>
      </c>
      <c r="D7" s="148"/>
      <c r="E7" s="148"/>
      <c r="F7" s="148"/>
      <c r="G7" s="148"/>
      <c r="H7" s="152"/>
      <c r="I7" s="149"/>
      <c r="J7" s="149"/>
      <c r="K7" s="152"/>
      <c r="L7" s="149"/>
      <c r="M7" s="149"/>
      <c r="N7" s="149"/>
    </row>
    <row r="8" spans="1:14" ht="15.75" x14ac:dyDescent="0.2">
      <c r="A8" s="153"/>
      <c r="B8" s="177" t="s">
        <v>272</v>
      </c>
      <c r="C8" s="188" t="s">
        <v>275</v>
      </c>
      <c r="D8" s="149"/>
      <c r="E8" s="149"/>
      <c r="F8" s="149"/>
      <c r="G8" s="149"/>
      <c r="H8" s="155"/>
      <c r="I8" s="149"/>
      <c r="J8" s="149"/>
      <c r="K8" s="152"/>
      <c r="L8" s="149"/>
      <c r="M8" s="149"/>
      <c r="N8" s="149"/>
    </row>
    <row r="9" spans="1:14" ht="15.75" thickBot="1" x14ac:dyDescent="0.25">
      <c r="A9" s="156"/>
      <c r="B9" s="157"/>
      <c r="C9" s="148"/>
      <c r="D9" s="149"/>
      <c r="E9" s="158">
        <v>1</v>
      </c>
      <c r="F9" s="158">
        <v>2</v>
      </c>
      <c r="G9" s="158">
        <v>3</v>
      </c>
      <c r="H9" s="149"/>
      <c r="I9" s="149"/>
      <c r="J9" s="149"/>
      <c r="K9" s="149"/>
      <c r="L9" s="149"/>
      <c r="M9" s="149"/>
      <c r="N9" s="149"/>
    </row>
    <row r="10" spans="1:14" ht="24" customHeight="1" thickTop="1" x14ac:dyDescent="0.2">
      <c r="A10" s="196" t="s">
        <v>6</v>
      </c>
      <c r="B10" s="199" t="s">
        <v>2</v>
      </c>
      <c r="C10" s="202" t="s">
        <v>0</v>
      </c>
      <c r="D10" s="202" t="s">
        <v>13</v>
      </c>
      <c r="E10" s="204" t="s">
        <v>17</v>
      </c>
      <c r="F10" s="205"/>
      <c r="G10" s="159" t="s">
        <v>7</v>
      </c>
      <c r="H10" s="202" t="s">
        <v>9</v>
      </c>
      <c r="I10" s="204" t="s">
        <v>10</v>
      </c>
      <c r="J10" s="205"/>
      <c r="K10" s="204" t="s">
        <v>1</v>
      </c>
      <c r="L10" s="205"/>
      <c r="M10" s="160" t="s">
        <v>8</v>
      </c>
      <c r="N10" s="149"/>
    </row>
    <row r="11" spans="1:14" ht="15.75" thickBot="1" x14ac:dyDescent="0.25">
      <c r="A11" s="197"/>
      <c r="B11" s="200"/>
      <c r="C11" s="197"/>
      <c r="D11" s="197"/>
      <c r="E11" s="206"/>
      <c r="F11" s="207"/>
      <c r="G11" s="161"/>
      <c r="H11" s="197"/>
      <c r="I11" s="206"/>
      <c r="J11" s="207"/>
      <c r="K11" s="206"/>
      <c r="L11" s="207"/>
      <c r="M11" s="162"/>
      <c r="N11" s="149"/>
    </row>
    <row r="12" spans="1:14" ht="24" thickTop="1" thickBot="1" x14ac:dyDescent="0.25">
      <c r="A12" s="198"/>
      <c r="B12" s="201"/>
      <c r="C12" s="203"/>
      <c r="D12" s="203"/>
      <c r="E12" s="163" t="s">
        <v>12</v>
      </c>
      <c r="F12" s="163" t="s">
        <v>18</v>
      </c>
      <c r="G12" s="163"/>
      <c r="H12" s="203"/>
      <c r="I12" s="163" t="s">
        <v>3</v>
      </c>
      <c r="J12" s="163" t="s">
        <v>4</v>
      </c>
      <c r="K12" s="163" t="s">
        <v>12</v>
      </c>
      <c r="L12" s="163" t="s">
        <v>11</v>
      </c>
      <c r="M12" s="164" t="s">
        <v>5</v>
      </c>
      <c r="N12" s="149"/>
    </row>
    <row r="13" spans="1:14" x14ac:dyDescent="0.2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49"/>
    </row>
    <row r="14" spans="1:14" x14ac:dyDescent="0.2">
      <c r="A14" s="165">
        <v>1</v>
      </c>
      <c r="B14" s="166"/>
      <c r="C14" s="167"/>
      <c r="D14" s="166"/>
      <c r="E14" s="168"/>
      <c r="F14" s="168"/>
      <c r="G14" s="146" t="str">
        <f t="shared" ref="G14:G33" si="0">IF(E14*F14&gt;8,5,IF(E14*F14&gt;5,4,IF(E14*F14&gt;2,3,IF(E14*F14&gt;1,2,IF(E14*F14&gt;0.5,1,"Tee arviointi")))))</f>
        <v>Tee arviointi</v>
      </c>
      <c r="H14" s="169"/>
      <c r="I14" s="169"/>
      <c r="J14" s="170"/>
      <c r="K14" s="168"/>
      <c r="L14" s="168"/>
      <c r="M14" s="146" t="str">
        <f>IF(K14*L14&gt;8,5,IF(K14*L14&gt;5,4,IF(K14*L14&gt;2,3,IF(K14*L14&gt;1,2,IF(K14*L14&gt;0.5,1,G14)))))</f>
        <v>Tee arviointi</v>
      </c>
      <c r="N14" s="149"/>
    </row>
    <row r="15" spans="1:14" s="4" customFormat="1" x14ac:dyDescent="0.2">
      <c r="A15" s="165">
        <v>2</v>
      </c>
      <c r="B15" s="171"/>
      <c r="C15" s="171"/>
      <c r="D15" s="171"/>
      <c r="E15" s="168"/>
      <c r="F15" s="168"/>
      <c r="G15" s="146" t="str">
        <f t="shared" si="0"/>
        <v>Tee arviointi</v>
      </c>
      <c r="H15" s="146"/>
      <c r="I15" s="146"/>
      <c r="J15" s="146"/>
      <c r="K15" s="168"/>
      <c r="L15" s="168"/>
      <c r="M15" s="146" t="str">
        <f t="shared" ref="M15:M33" si="1">IF(K15*L15&gt;8,5,IF(K15*L15&gt;5,4,IF(K15*L15&gt;2,3,IF(K15*L15&gt;1,2,IF(K15*L15&gt;0.5,1,G15)))))</f>
        <v>Tee arviointi</v>
      </c>
      <c r="N15" s="148"/>
    </row>
    <row r="16" spans="1:14" s="1" customFormat="1" x14ac:dyDescent="0.2">
      <c r="A16" s="165">
        <v>3</v>
      </c>
      <c r="B16" s="166"/>
      <c r="C16" s="166"/>
      <c r="D16" s="166"/>
      <c r="E16" s="168"/>
      <c r="F16" s="168"/>
      <c r="G16" s="146" t="str">
        <f t="shared" si="0"/>
        <v>Tee arviointi</v>
      </c>
      <c r="H16" s="169"/>
      <c r="I16" s="169"/>
      <c r="J16" s="170"/>
      <c r="K16" s="168"/>
      <c r="L16" s="168"/>
      <c r="M16" s="146" t="str">
        <f t="shared" si="1"/>
        <v>Tee arviointi</v>
      </c>
      <c r="N16" s="172"/>
    </row>
    <row r="17" spans="1:14" s="1" customFormat="1" x14ac:dyDescent="0.2">
      <c r="A17" s="165">
        <v>4</v>
      </c>
      <c r="B17" s="166"/>
      <c r="C17" s="166"/>
      <c r="D17" s="166"/>
      <c r="E17" s="168"/>
      <c r="F17" s="168"/>
      <c r="G17" s="146" t="str">
        <f t="shared" si="0"/>
        <v>Tee arviointi</v>
      </c>
      <c r="H17" s="169"/>
      <c r="I17" s="169"/>
      <c r="J17" s="170"/>
      <c r="K17" s="168"/>
      <c r="L17" s="168"/>
      <c r="M17" s="146" t="str">
        <f t="shared" si="1"/>
        <v>Tee arviointi</v>
      </c>
      <c r="N17" s="172"/>
    </row>
    <row r="18" spans="1:14" s="1" customFormat="1" x14ac:dyDescent="0.2">
      <c r="A18" s="165">
        <v>5</v>
      </c>
      <c r="B18" s="166"/>
      <c r="C18" s="166"/>
      <c r="D18" s="166"/>
      <c r="E18" s="168"/>
      <c r="F18" s="168"/>
      <c r="G18" s="146" t="str">
        <f t="shared" si="0"/>
        <v>Tee arviointi</v>
      </c>
      <c r="H18" s="169"/>
      <c r="I18" s="169"/>
      <c r="J18" s="170"/>
      <c r="K18" s="168"/>
      <c r="L18" s="168"/>
      <c r="M18" s="146" t="str">
        <f t="shared" si="1"/>
        <v>Tee arviointi</v>
      </c>
      <c r="N18" s="172"/>
    </row>
    <row r="19" spans="1:14" s="1" customFormat="1" x14ac:dyDescent="0.2">
      <c r="A19" s="165">
        <v>6</v>
      </c>
      <c r="B19" s="166"/>
      <c r="C19" s="166"/>
      <c r="D19" s="166"/>
      <c r="E19" s="168"/>
      <c r="F19" s="168"/>
      <c r="G19" s="146" t="str">
        <f t="shared" si="0"/>
        <v>Tee arviointi</v>
      </c>
      <c r="H19" s="169"/>
      <c r="I19" s="169"/>
      <c r="J19" s="170"/>
      <c r="K19" s="168"/>
      <c r="L19" s="168"/>
      <c r="M19" s="146" t="str">
        <f t="shared" si="1"/>
        <v>Tee arviointi</v>
      </c>
      <c r="N19" s="172"/>
    </row>
    <row r="20" spans="1:14" s="1" customFormat="1" x14ac:dyDescent="0.2">
      <c r="A20" s="165">
        <v>7</v>
      </c>
      <c r="B20" s="166"/>
      <c r="C20" s="166"/>
      <c r="D20" s="166"/>
      <c r="E20" s="168"/>
      <c r="F20" s="168"/>
      <c r="G20" s="146" t="str">
        <f t="shared" si="0"/>
        <v>Tee arviointi</v>
      </c>
      <c r="H20" s="169"/>
      <c r="I20" s="169"/>
      <c r="J20" s="170"/>
      <c r="K20" s="168"/>
      <c r="L20" s="168"/>
      <c r="M20" s="146" t="str">
        <f t="shared" si="1"/>
        <v>Tee arviointi</v>
      </c>
      <c r="N20" s="172"/>
    </row>
    <row r="21" spans="1:14" s="1" customFormat="1" x14ac:dyDescent="0.2">
      <c r="A21" s="165">
        <v>8</v>
      </c>
      <c r="B21" s="166"/>
      <c r="C21" s="166"/>
      <c r="D21" s="166"/>
      <c r="E21" s="168"/>
      <c r="F21" s="168"/>
      <c r="G21" s="146" t="str">
        <f t="shared" si="0"/>
        <v>Tee arviointi</v>
      </c>
      <c r="H21" s="169"/>
      <c r="I21" s="169"/>
      <c r="J21" s="170"/>
      <c r="K21" s="168"/>
      <c r="L21" s="168"/>
      <c r="M21" s="146" t="str">
        <f t="shared" si="1"/>
        <v>Tee arviointi</v>
      </c>
      <c r="N21" s="172"/>
    </row>
    <row r="22" spans="1:14" s="1" customFormat="1" x14ac:dyDescent="0.2">
      <c r="A22" s="165">
        <v>9</v>
      </c>
      <c r="B22" s="166"/>
      <c r="C22" s="166"/>
      <c r="D22" s="166"/>
      <c r="E22" s="168"/>
      <c r="F22" s="168"/>
      <c r="G22" s="146" t="str">
        <f t="shared" si="0"/>
        <v>Tee arviointi</v>
      </c>
      <c r="H22" s="169"/>
      <c r="I22" s="169"/>
      <c r="J22" s="170"/>
      <c r="K22" s="168"/>
      <c r="L22" s="168"/>
      <c r="M22" s="146" t="str">
        <f t="shared" si="1"/>
        <v>Tee arviointi</v>
      </c>
      <c r="N22" s="172"/>
    </row>
    <row r="23" spans="1:14" s="1" customFormat="1" x14ac:dyDescent="0.2">
      <c r="A23" s="165">
        <v>10</v>
      </c>
      <c r="B23" s="166"/>
      <c r="C23" s="166"/>
      <c r="D23" s="166"/>
      <c r="E23" s="168"/>
      <c r="F23" s="168"/>
      <c r="G23" s="146" t="str">
        <f t="shared" si="0"/>
        <v>Tee arviointi</v>
      </c>
      <c r="H23" s="169"/>
      <c r="I23" s="169"/>
      <c r="J23" s="170"/>
      <c r="K23" s="168"/>
      <c r="L23" s="168"/>
      <c r="M23" s="146" t="str">
        <f t="shared" si="1"/>
        <v>Tee arviointi</v>
      </c>
      <c r="N23" s="172"/>
    </row>
    <row r="24" spans="1:14" s="1" customFormat="1" x14ac:dyDescent="0.2">
      <c r="A24" s="165">
        <v>11</v>
      </c>
      <c r="B24" s="166"/>
      <c r="C24" s="166"/>
      <c r="D24" s="166"/>
      <c r="E24" s="168"/>
      <c r="F24" s="168"/>
      <c r="G24" s="146" t="str">
        <f t="shared" si="0"/>
        <v>Tee arviointi</v>
      </c>
      <c r="H24" s="169"/>
      <c r="I24" s="169"/>
      <c r="J24" s="170"/>
      <c r="K24" s="168"/>
      <c r="L24" s="168"/>
      <c r="M24" s="146" t="str">
        <f t="shared" si="1"/>
        <v>Tee arviointi</v>
      </c>
      <c r="N24" s="172"/>
    </row>
    <row r="25" spans="1:14" s="1" customFormat="1" x14ac:dyDescent="0.2">
      <c r="A25" s="165">
        <v>12</v>
      </c>
      <c r="B25" s="166"/>
      <c r="C25" s="166"/>
      <c r="D25" s="166"/>
      <c r="E25" s="168"/>
      <c r="F25" s="168"/>
      <c r="G25" s="146" t="str">
        <f t="shared" si="0"/>
        <v>Tee arviointi</v>
      </c>
      <c r="H25" s="169"/>
      <c r="I25" s="169"/>
      <c r="J25" s="170"/>
      <c r="K25" s="168"/>
      <c r="L25" s="168"/>
      <c r="M25" s="146" t="str">
        <f t="shared" si="1"/>
        <v>Tee arviointi</v>
      </c>
      <c r="N25" s="172"/>
    </row>
    <row r="26" spans="1:14" s="1" customFormat="1" x14ac:dyDescent="0.2">
      <c r="A26" s="165">
        <v>13</v>
      </c>
      <c r="B26" s="166"/>
      <c r="C26" s="166"/>
      <c r="D26" s="166"/>
      <c r="E26" s="168"/>
      <c r="F26" s="168"/>
      <c r="G26" s="146" t="str">
        <f t="shared" si="0"/>
        <v>Tee arviointi</v>
      </c>
      <c r="H26" s="169"/>
      <c r="I26" s="169"/>
      <c r="J26" s="170"/>
      <c r="K26" s="168"/>
      <c r="L26" s="168"/>
      <c r="M26" s="146" t="str">
        <f t="shared" si="1"/>
        <v>Tee arviointi</v>
      </c>
      <c r="N26" s="172"/>
    </row>
    <row r="27" spans="1:14" s="1" customFormat="1" x14ac:dyDescent="0.2">
      <c r="A27" s="165">
        <v>14</v>
      </c>
      <c r="B27" s="166"/>
      <c r="C27" s="166"/>
      <c r="D27" s="166"/>
      <c r="E27" s="168"/>
      <c r="F27" s="168"/>
      <c r="G27" s="146" t="str">
        <f t="shared" si="0"/>
        <v>Tee arviointi</v>
      </c>
      <c r="H27" s="169"/>
      <c r="I27" s="169"/>
      <c r="J27" s="170"/>
      <c r="K27" s="168"/>
      <c r="L27" s="168"/>
      <c r="M27" s="146" t="str">
        <f t="shared" si="1"/>
        <v>Tee arviointi</v>
      </c>
      <c r="N27" s="172"/>
    </row>
    <row r="28" spans="1:14" s="1" customFormat="1" x14ac:dyDescent="0.2">
      <c r="A28" s="165">
        <v>15</v>
      </c>
      <c r="B28" s="166"/>
      <c r="C28" s="166"/>
      <c r="D28" s="166"/>
      <c r="E28" s="168"/>
      <c r="F28" s="168"/>
      <c r="G28" s="146" t="str">
        <f t="shared" si="0"/>
        <v>Tee arviointi</v>
      </c>
      <c r="H28" s="169"/>
      <c r="I28" s="169"/>
      <c r="J28" s="170"/>
      <c r="K28" s="168"/>
      <c r="L28" s="168"/>
      <c r="M28" s="146" t="str">
        <f t="shared" si="1"/>
        <v>Tee arviointi</v>
      </c>
      <c r="N28" s="172"/>
    </row>
    <row r="29" spans="1:14" s="1" customFormat="1" x14ac:dyDescent="0.2">
      <c r="A29" s="165">
        <v>16</v>
      </c>
      <c r="B29" s="166"/>
      <c r="C29" s="166"/>
      <c r="D29" s="166"/>
      <c r="E29" s="168"/>
      <c r="F29" s="168"/>
      <c r="G29" s="146" t="str">
        <f t="shared" si="0"/>
        <v>Tee arviointi</v>
      </c>
      <c r="H29" s="169"/>
      <c r="I29" s="169"/>
      <c r="J29" s="170"/>
      <c r="K29" s="168"/>
      <c r="L29" s="168"/>
      <c r="M29" s="146" t="str">
        <f t="shared" si="1"/>
        <v>Tee arviointi</v>
      </c>
      <c r="N29" s="172"/>
    </row>
    <row r="30" spans="1:14" s="1" customFormat="1" x14ac:dyDescent="0.2">
      <c r="A30" s="165">
        <v>17</v>
      </c>
      <c r="B30" s="166"/>
      <c r="C30" s="166"/>
      <c r="D30" s="166"/>
      <c r="E30" s="168"/>
      <c r="F30" s="168"/>
      <c r="G30" s="146" t="str">
        <f t="shared" si="0"/>
        <v>Tee arviointi</v>
      </c>
      <c r="H30" s="169"/>
      <c r="I30" s="169"/>
      <c r="J30" s="170"/>
      <c r="K30" s="168"/>
      <c r="L30" s="168"/>
      <c r="M30" s="146" t="str">
        <f t="shared" si="1"/>
        <v>Tee arviointi</v>
      </c>
      <c r="N30" s="172"/>
    </row>
    <row r="31" spans="1:14" s="1" customFormat="1" x14ac:dyDescent="0.2">
      <c r="A31" s="165">
        <v>18</v>
      </c>
      <c r="B31" s="166"/>
      <c r="C31" s="166"/>
      <c r="D31" s="166"/>
      <c r="E31" s="168"/>
      <c r="F31" s="168"/>
      <c r="G31" s="146" t="str">
        <f t="shared" si="0"/>
        <v>Tee arviointi</v>
      </c>
      <c r="H31" s="169"/>
      <c r="I31" s="169"/>
      <c r="J31" s="170"/>
      <c r="K31" s="168"/>
      <c r="L31" s="168"/>
      <c r="M31" s="146" t="str">
        <f t="shared" si="1"/>
        <v>Tee arviointi</v>
      </c>
      <c r="N31" s="172"/>
    </row>
    <row r="32" spans="1:14" s="1" customFormat="1" x14ac:dyDescent="0.2">
      <c r="A32" s="165">
        <v>19</v>
      </c>
      <c r="B32" s="166"/>
      <c r="C32" s="166"/>
      <c r="D32" s="166"/>
      <c r="E32" s="168"/>
      <c r="F32" s="168"/>
      <c r="G32" s="146" t="str">
        <f t="shared" si="0"/>
        <v>Tee arviointi</v>
      </c>
      <c r="H32" s="169"/>
      <c r="I32" s="169"/>
      <c r="J32" s="170"/>
      <c r="K32" s="168"/>
      <c r="L32" s="168"/>
      <c r="M32" s="146" t="str">
        <f t="shared" si="1"/>
        <v>Tee arviointi</v>
      </c>
      <c r="N32" s="172"/>
    </row>
    <row r="33" spans="1:14" s="1" customFormat="1" x14ac:dyDescent="0.2">
      <c r="A33" s="165">
        <v>20</v>
      </c>
      <c r="B33" s="169"/>
      <c r="C33" s="169"/>
      <c r="D33" s="169"/>
      <c r="E33" s="168"/>
      <c r="F33" s="168"/>
      <c r="G33" s="146" t="str">
        <f t="shared" si="0"/>
        <v>Tee arviointi</v>
      </c>
      <c r="H33" s="169"/>
      <c r="I33" s="169"/>
      <c r="J33" s="170"/>
      <c r="K33" s="168"/>
      <c r="L33" s="168"/>
      <c r="M33" s="146" t="str">
        <f t="shared" si="1"/>
        <v>Tee arviointi</v>
      </c>
      <c r="N33" s="172"/>
    </row>
    <row r="34" spans="1:14" s="1" customFormat="1" x14ac:dyDescent="0.2">
      <c r="A34" s="169"/>
      <c r="B34" s="169"/>
      <c r="C34" s="169"/>
      <c r="D34" s="169"/>
      <c r="E34" s="172"/>
      <c r="F34" s="172"/>
      <c r="G34" s="172"/>
      <c r="H34" s="172"/>
      <c r="I34" s="172"/>
      <c r="J34" s="172"/>
      <c r="K34" s="172"/>
      <c r="L34" s="172"/>
      <c r="M34" s="178"/>
      <c r="N34" s="172"/>
    </row>
    <row r="35" spans="1:14" x14ac:dyDescent="0.2">
      <c r="A35" s="149"/>
      <c r="B35" s="174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</row>
    <row r="36" spans="1:14" x14ac:dyDescent="0.2">
      <c r="A36" s="149"/>
      <c r="B36" s="174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</row>
  </sheetData>
  <dataConsolidate/>
  <mergeCells count="13">
    <mergeCell ref="H10:H12"/>
    <mergeCell ref="I10:J11"/>
    <mergeCell ref="K10:L11"/>
    <mergeCell ref="A13:M13"/>
    <mergeCell ref="A1:B6"/>
    <mergeCell ref="C2:C3"/>
    <mergeCell ref="D2:G3"/>
    <mergeCell ref="D5:G6"/>
    <mergeCell ref="A10:A12"/>
    <mergeCell ref="B10:B12"/>
    <mergeCell ref="C10:C12"/>
    <mergeCell ref="D10:D12"/>
    <mergeCell ref="E10:F11"/>
  </mergeCells>
  <conditionalFormatting sqref="B14:D14 K6:K8 H6:H8 G14:G33 H14:J14 B9 M14:M33">
    <cfRule type="cellIs" dxfId="15" priority="1" operator="equal">
      <formula>5</formula>
    </cfRule>
    <cfRule type="cellIs" dxfId="14" priority="2" operator="equal">
      <formula>4</formula>
    </cfRule>
    <cfRule type="cellIs" dxfId="13" priority="3" operator="equal">
      <formula>3</formula>
    </cfRule>
    <cfRule type="cellIs" dxfId="12" priority="4" operator="equal">
      <formula>2</formula>
    </cfRule>
    <cfRule type="cellIs" dxfId="11" priority="5" operator="equal">
      <formula>1</formula>
    </cfRule>
  </conditionalFormatting>
  <dataValidations count="1">
    <dataValidation type="list" allowBlank="1" showInputMessage="1" showErrorMessage="1" sqref="K14:L33 E14:F33" xr:uid="{880FDC7D-110D-4830-96CA-02A3F966A172}">
      <formula1>$E$9:$G$9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99" orientation="landscape" horizontalDpi="300" verticalDpi="300" r:id="rId1"/>
  <headerFooter>
    <oddHeader>&amp;LRudus Oy
&amp;C&amp;F    &amp;A&amp;R&amp;D    &amp;T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FC2F1-9851-4B1C-A4B0-E5642F7CCBD5}">
  <sheetPr>
    <pageSetUpPr fitToPage="1"/>
  </sheetPr>
  <dimension ref="A1:N36"/>
  <sheetViews>
    <sheetView tabSelected="1" zoomScale="85" zoomScaleNormal="85" workbookViewId="0">
      <selection activeCell="M14" sqref="M14:M33"/>
    </sheetView>
  </sheetViews>
  <sheetFormatPr defaultRowHeight="15" x14ac:dyDescent="0.2"/>
  <cols>
    <col min="1" max="1" width="3.44140625" customWidth="1"/>
    <col min="2" max="2" width="29" style="2" customWidth="1"/>
    <col min="3" max="3" width="29.109375" style="3" customWidth="1"/>
    <col min="4" max="4" width="21.77734375" customWidth="1"/>
    <col min="5" max="5" width="10.44140625" customWidth="1"/>
    <col min="6" max="6" width="11.5546875" customWidth="1"/>
    <col min="7" max="7" width="11.44140625" customWidth="1"/>
    <col min="8" max="8" width="21.77734375" customWidth="1"/>
    <col min="9" max="9" width="6.88671875" customWidth="1"/>
    <col min="10" max="10" width="7.21875" customWidth="1"/>
    <col min="11" max="11" width="10.109375" customWidth="1"/>
    <col min="12" max="12" width="10.21875" customWidth="1"/>
    <col min="13" max="13" width="11.33203125" customWidth="1"/>
  </cols>
  <sheetData>
    <row r="1" spans="1:14" x14ac:dyDescent="0.2">
      <c r="A1" s="189" t="s">
        <v>288</v>
      </c>
      <c r="B1" s="189"/>
      <c r="C1" s="148" t="s">
        <v>293</v>
      </c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9"/>
    </row>
    <row r="2" spans="1:14" x14ac:dyDescent="0.2">
      <c r="A2" s="189"/>
      <c r="B2" s="189"/>
      <c r="C2" s="190" t="s">
        <v>271</v>
      </c>
      <c r="D2" s="191" t="str">
        <f>Kansi!D2:G3</f>
        <v>Toimipisteen nimi</v>
      </c>
      <c r="E2" s="192"/>
      <c r="F2" s="192"/>
      <c r="G2" s="192"/>
      <c r="H2" s="149"/>
      <c r="I2" s="149"/>
      <c r="J2" s="149"/>
      <c r="K2" s="149"/>
      <c r="L2" s="149"/>
      <c r="M2" s="149"/>
      <c r="N2" s="149"/>
    </row>
    <row r="3" spans="1:14" x14ac:dyDescent="0.2">
      <c r="A3" s="189"/>
      <c r="B3" s="189"/>
      <c r="C3" s="190"/>
      <c r="D3" s="192"/>
      <c r="E3" s="192"/>
      <c r="F3" s="192"/>
      <c r="G3" s="192"/>
      <c r="H3" s="149"/>
      <c r="I3" s="149"/>
      <c r="J3" s="149"/>
      <c r="K3" s="149"/>
      <c r="L3" s="149"/>
      <c r="M3" s="149"/>
      <c r="N3" s="149"/>
    </row>
    <row r="4" spans="1:14" x14ac:dyDescent="0.2">
      <c r="A4" s="189"/>
      <c r="B4" s="189"/>
      <c r="C4" s="150"/>
      <c r="D4" s="148"/>
      <c r="E4" s="148"/>
      <c r="F4" s="148"/>
      <c r="G4" s="148"/>
      <c r="H4" s="149"/>
      <c r="I4" s="149"/>
      <c r="J4" s="149"/>
      <c r="K4" s="149"/>
      <c r="L4" s="149"/>
      <c r="M4" s="149"/>
      <c r="N4" s="149"/>
    </row>
    <row r="5" spans="1:14" x14ac:dyDescent="0.2">
      <c r="A5" s="189"/>
      <c r="B5" s="189"/>
      <c r="C5" s="150"/>
      <c r="D5" s="195" t="s">
        <v>292</v>
      </c>
      <c r="E5" s="189"/>
      <c r="F5" s="189"/>
      <c r="G5" s="189"/>
      <c r="H5" s="149"/>
      <c r="I5" s="149"/>
      <c r="J5" s="149"/>
      <c r="K5" s="149"/>
      <c r="L5" s="149"/>
      <c r="M5" s="149"/>
      <c r="N5" s="149"/>
    </row>
    <row r="6" spans="1:14" x14ac:dyDescent="0.2">
      <c r="A6" s="189"/>
      <c r="B6" s="189"/>
      <c r="C6" s="151"/>
      <c r="D6" s="189"/>
      <c r="E6" s="189"/>
      <c r="F6" s="189"/>
      <c r="G6" s="189"/>
      <c r="H6" s="152"/>
      <c r="I6" s="149"/>
      <c r="J6" s="149"/>
      <c r="K6" s="152"/>
      <c r="L6" s="149"/>
      <c r="M6" s="149"/>
      <c r="N6" s="149"/>
    </row>
    <row r="7" spans="1:14" ht="15.75" x14ac:dyDescent="0.25">
      <c r="A7" s="175"/>
      <c r="B7" s="176" t="s">
        <v>276</v>
      </c>
      <c r="C7" s="188" t="s">
        <v>273</v>
      </c>
      <c r="D7" s="148"/>
      <c r="E7" s="148"/>
      <c r="F7" s="148"/>
      <c r="G7" s="148"/>
      <c r="H7" s="152"/>
      <c r="I7" s="149"/>
      <c r="J7" s="149"/>
      <c r="K7" s="152"/>
      <c r="L7" s="149"/>
      <c r="M7" s="149"/>
      <c r="N7" s="149"/>
    </row>
    <row r="8" spans="1:14" ht="15.75" x14ac:dyDescent="0.2">
      <c r="A8" s="153"/>
      <c r="B8" s="177" t="s">
        <v>272</v>
      </c>
      <c r="C8" s="188" t="s">
        <v>275</v>
      </c>
      <c r="D8" s="149"/>
      <c r="E8" s="149"/>
      <c r="F8" s="149"/>
      <c r="G8" s="149"/>
      <c r="H8" s="155"/>
      <c r="I8" s="149"/>
      <c r="J8" s="149"/>
      <c r="K8" s="152"/>
      <c r="L8" s="149"/>
      <c r="M8" s="149"/>
      <c r="N8" s="149"/>
    </row>
    <row r="9" spans="1:14" ht="15.75" thickBot="1" x14ac:dyDescent="0.25">
      <c r="A9" s="156"/>
      <c r="B9" s="157"/>
      <c r="C9" s="148"/>
      <c r="D9" s="149"/>
      <c r="E9" s="158">
        <v>1</v>
      </c>
      <c r="F9" s="158">
        <v>2</v>
      </c>
      <c r="G9" s="158">
        <v>3</v>
      </c>
      <c r="H9" s="149"/>
      <c r="I9" s="149"/>
      <c r="J9" s="149"/>
      <c r="K9" s="149"/>
      <c r="L9" s="149"/>
      <c r="M9" s="149"/>
      <c r="N9" s="149"/>
    </row>
    <row r="10" spans="1:14" ht="24" customHeight="1" thickTop="1" x14ac:dyDescent="0.2">
      <c r="A10" s="196" t="s">
        <v>6</v>
      </c>
      <c r="B10" s="199" t="s">
        <v>2</v>
      </c>
      <c r="C10" s="202" t="s">
        <v>0</v>
      </c>
      <c r="D10" s="202" t="s">
        <v>13</v>
      </c>
      <c r="E10" s="204" t="s">
        <v>17</v>
      </c>
      <c r="F10" s="205"/>
      <c r="G10" s="159" t="s">
        <v>7</v>
      </c>
      <c r="H10" s="202" t="s">
        <v>9</v>
      </c>
      <c r="I10" s="204" t="s">
        <v>10</v>
      </c>
      <c r="J10" s="205"/>
      <c r="K10" s="204" t="s">
        <v>1</v>
      </c>
      <c r="L10" s="205"/>
      <c r="M10" s="160" t="s">
        <v>8</v>
      </c>
      <c r="N10" s="149"/>
    </row>
    <row r="11" spans="1:14" ht="15.75" thickBot="1" x14ac:dyDescent="0.25">
      <c r="A11" s="197"/>
      <c r="B11" s="200"/>
      <c r="C11" s="197"/>
      <c r="D11" s="197"/>
      <c r="E11" s="206"/>
      <c r="F11" s="207"/>
      <c r="G11" s="161"/>
      <c r="H11" s="197"/>
      <c r="I11" s="206"/>
      <c r="J11" s="207"/>
      <c r="K11" s="206"/>
      <c r="L11" s="207"/>
      <c r="M11" s="162"/>
      <c r="N11" s="149"/>
    </row>
    <row r="12" spans="1:14" ht="24" thickTop="1" thickBot="1" x14ac:dyDescent="0.25">
      <c r="A12" s="198"/>
      <c r="B12" s="201"/>
      <c r="C12" s="203"/>
      <c r="D12" s="203"/>
      <c r="E12" s="163" t="s">
        <v>12</v>
      </c>
      <c r="F12" s="163" t="s">
        <v>18</v>
      </c>
      <c r="G12" s="163"/>
      <c r="H12" s="203"/>
      <c r="I12" s="163" t="s">
        <v>3</v>
      </c>
      <c r="J12" s="163" t="s">
        <v>4</v>
      </c>
      <c r="K12" s="163" t="s">
        <v>12</v>
      </c>
      <c r="L12" s="163" t="s">
        <v>11</v>
      </c>
      <c r="M12" s="164" t="s">
        <v>5</v>
      </c>
      <c r="N12" s="149"/>
    </row>
    <row r="13" spans="1:14" x14ac:dyDescent="0.2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49"/>
    </row>
    <row r="14" spans="1:14" x14ac:dyDescent="0.2">
      <c r="A14" s="165">
        <v>1</v>
      </c>
      <c r="B14" s="166"/>
      <c r="C14" s="167"/>
      <c r="D14" s="166"/>
      <c r="E14" s="168"/>
      <c r="F14" s="168"/>
      <c r="G14" s="146" t="str">
        <f t="shared" ref="G14:G33" si="0">IF(E14*F14&gt;8,5,IF(E14*F14&gt;5,4,IF(E14*F14&gt;2,3,IF(E14*F14&gt;1,2,IF(E14*F14&gt;0.5,1,"Tee arviointi")))))</f>
        <v>Tee arviointi</v>
      </c>
      <c r="H14" s="169"/>
      <c r="I14" s="169"/>
      <c r="J14" s="170"/>
      <c r="K14" s="168"/>
      <c r="L14" s="168"/>
      <c r="M14" s="146" t="str">
        <f>IF(K14*L14&gt;8,5,IF(K14*L14&gt;5,4,IF(K14*L14&gt;2,3,IF(K14*L14&gt;1,2,IF(K14*L14&gt;0.5,1,G14)))))</f>
        <v>Tee arviointi</v>
      </c>
      <c r="N14" s="149"/>
    </row>
    <row r="15" spans="1:14" s="4" customFormat="1" x14ac:dyDescent="0.2">
      <c r="A15" s="165">
        <v>2</v>
      </c>
      <c r="B15" s="171"/>
      <c r="C15" s="171"/>
      <c r="D15" s="171"/>
      <c r="E15" s="168"/>
      <c r="F15" s="168"/>
      <c r="G15" s="146" t="str">
        <f t="shared" si="0"/>
        <v>Tee arviointi</v>
      </c>
      <c r="H15" s="146"/>
      <c r="I15" s="146"/>
      <c r="J15" s="146"/>
      <c r="K15" s="168"/>
      <c r="L15" s="168"/>
      <c r="M15" s="146" t="str">
        <f t="shared" ref="M15:M33" si="1">IF(K15*L15&gt;8,5,IF(K15*L15&gt;5,4,IF(K15*L15&gt;2,3,IF(K15*L15&gt;1,2,IF(K15*L15&gt;0.5,1,G15)))))</f>
        <v>Tee arviointi</v>
      </c>
      <c r="N15" s="148"/>
    </row>
    <row r="16" spans="1:14" s="1" customFormat="1" x14ac:dyDescent="0.2">
      <c r="A16" s="165">
        <v>3</v>
      </c>
      <c r="B16" s="166"/>
      <c r="C16" s="166"/>
      <c r="D16" s="166"/>
      <c r="E16" s="168"/>
      <c r="F16" s="168"/>
      <c r="G16" s="146" t="str">
        <f t="shared" si="0"/>
        <v>Tee arviointi</v>
      </c>
      <c r="H16" s="169"/>
      <c r="I16" s="169"/>
      <c r="J16" s="170"/>
      <c r="K16" s="168"/>
      <c r="L16" s="168"/>
      <c r="M16" s="146" t="str">
        <f t="shared" si="1"/>
        <v>Tee arviointi</v>
      </c>
      <c r="N16" s="172"/>
    </row>
    <row r="17" spans="1:14" s="1" customFormat="1" x14ac:dyDescent="0.2">
      <c r="A17" s="165">
        <v>4</v>
      </c>
      <c r="B17" s="166"/>
      <c r="C17" s="166"/>
      <c r="D17" s="166"/>
      <c r="E17" s="168"/>
      <c r="F17" s="168"/>
      <c r="G17" s="146" t="str">
        <f t="shared" si="0"/>
        <v>Tee arviointi</v>
      </c>
      <c r="H17" s="169"/>
      <c r="I17" s="169"/>
      <c r="J17" s="170"/>
      <c r="K17" s="168"/>
      <c r="L17" s="168"/>
      <c r="M17" s="146" t="str">
        <f t="shared" si="1"/>
        <v>Tee arviointi</v>
      </c>
      <c r="N17" s="172"/>
    </row>
    <row r="18" spans="1:14" s="1" customFormat="1" x14ac:dyDescent="0.2">
      <c r="A18" s="165">
        <v>5</v>
      </c>
      <c r="B18" s="166"/>
      <c r="C18" s="166"/>
      <c r="D18" s="166"/>
      <c r="E18" s="168"/>
      <c r="F18" s="168"/>
      <c r="G18" s="146" t="str">
        <f t="shared" si="0"/>
        <v>Tee arviointi</v>
      </c>
      <c r="H18" s="169"/>
      <c r="I18" s="169"/>
      <c r="J18" s="170"/>
      <c r="K18" s="168"/>
      <c r="L18" s="168"/>
      <c r="M18" s="146" t="str">
        <f t="shared" si="1"/>
        <v>Tee arviointi</v>
      </c>
      <c r="N18" s="172"/>
    </row>
    <row r="19" spans="1:14" s="1" customFormat="1" x14ac:dyDescent="0.2">
      <c r="A19" s="165">
        <v>6</v>
      </c>
      <c r="B19" s="166"/>
      <c r="C19" s="166"/>
      <c r="D19" s="166"/>
      <c r="E19" s="168"/>
      <c r="F19" s="168"/>
      <c r="G19" s="146" t="str">
        <f t="shared" si="0"/>
        <v>Tee arviointi</v>
      </c>
      <c r="H19" s="169"/>
      <c r="I19" s="169"/>
      <c r="J19" s="170"/>
      <c r="K19" s="168"/>
      <c r="L19" s="168"/>
      <c r="M19" s="146" t="str">
        <f t="shared" si="1"/>
        <v>Tee arviointi</v>
      </c>
      <c r="N19" s="172"/>
    </row>
    <row r="20" spans="1:14" s="1" customFormat="1" x14ac:dyDescent="0.2">
      <c r="A20" s="165">
        <v>7</v>
      </c>
      <c r="B20" s="166"/>
      <c r="C20" s="166"/>
      <c r="D20" s="166"/>
      <c r="E20" s="168"/>
      <c r="F20" s="168"/>
      <c r="G20" s="146" t="str">
        <f t="shared" si="0"/>
        <v>Tee arviointi</v>
      </c>
      <c r="H20" s="169"/>
      <c r="I20" s="169"/>
      <c r="J20" s="170"/>
      <c r="K20" s="168"/>
      <c r="L20" s="168"/>
      <c r="M20" s="146" t="str">
        <f t="shared" si="1"/>
        <v>Tee arviointi</v>
      </c>
      <c r="N20" s="172"/>
    </row>
    <row r="21" spans="1:14" s="1" customFormat="1" x14ac:dyDescent="0.2">
      <c r="A21" s="165">
        <v>8</v>
      </c>
      <c r="B21" s="166"/>
      <c r="C21" s="166"/>
      <c r="D21" s="166"/>
      <c r="E21" s="168"/>
      <c r="F21" s="168"/>
      <c r="G21" s="146" t="str">
        <f t="shared" si="0"/>
        <v>Tee arviointi</v>
      </c>
      <c r="H21" s="169"/>
      <c r="I21" s="169"/>
      <c r="J21" s="170"/>
      <c r="K21" s="168"/>
      <c r="L21" s="168"/>
      <c r="M21" s="146" t="str">
        <f t="shared" si="1"/>
        <v>Tee arviointi</v>
      </c>
      <c r="N21" s="172"/>
    </row>
    <row r="22" spans="1:14" s="1" customFormat="1" x14ac:dyDescent="0.2">
      <c r="A22" s="165">
        <v>9</v>
      </c>
      <c r="B22" s="166"/>
      <c r="C22" s="166"/>
      <c r="D22" s="166"/>
      <c r="E22" s="168"/>
      <c r="F22" s="168"/>
      <c r="G22" s="146" t="str">
        <f t="shared" si="0"/>
        <v>Tee arviointi</v>
      </c>
      <c r="H22" s="169"/>
      <c r="I22" s="169"/>
      <c r="J22" s="170"/>
      <c r="K22" s="168"/>
      <c r="L22" s="168"/>
      <c r="M22" s="146" t="str">
        <f t="shared" si="1"/>
        <v>Tee arviointi</v>
      </c>
      <c r="N22" s="172"/>
    </row>
    <row r="23" spans="1:14" s="1" customFormat="1" x14ac:dyDescent="0.2">
      <c r="A23" s="165">
        <v>10</v>
      </c>
      <c r="B23" s="166"/>
      <c r="C23" s="166"/>
      <c r="D23" s="166"/>
      <c r="E23" s="168"/>
      <c r="F23" s="168"/>
      <c r="G23" s="146" t="str">
        <f t="shared" si="0"/>
        <v>Tee arviointi</v>
      </c>
      <c r="H23" s="169"/>
      <c r="I23" s="169"/>
      <c r="J23" s="170"/>
      <c r="K23" s="168"/>
      <c r="L23" s="168"/>
      <c r="M23" s="146" t="str">
        <f t="shared" si="1"/>
        <v>Tee arviointi</v>
      </c>
      <c r="N23" s="172"/>
    </row>
    <row r="24" spans="1:14" s="1" customFormat="1" x14ac:dyDescent="0.2">
      <c r="A24" s="165">
        <v>11</v>
      </c>
      <c r="B24" s="166"/>
      <c r="C24" s="166"/>
      <c r="D24" s="166"/>
      <c r="E24" s="168"/>
      <c r="F24" s="168"/>
      <c r="G24" s="146" t="str">
        <f t="shared" si="0"/>
        <v>Tee arviointi</v>
      </c>
      <c r="H24" s="169"/>
      <c r="I24" s="169"/>
      <c r="J24" s="170"/>
      <c r="K24" s="168"/>
      <c r="L24" s="168"/>
      <c r="M24" s="146" t="str">
        <f t="shared" si="1"/>
        <v>Tee arviointi</v>
      </c>
      <c r="N24" s="172"/>
    </row>
    <row r="25" spans="1:14" s="1" customFormat="1" x14ac:dyDescent="0.2">
      <c r="A25" s="165">
        <v>12</v>
      </c>
      <c r="B25" s="166"/>
      <c r="C25" s="166"/>
      <c r="D25" s="166"/>
      <c r="E25" s="168"/>
      <c r="F25" s="168"/>
      <c r="G25" s="146" t="str">
        <f t="shared" si="0"/>
        <v>Tee arviointi</v>
      </c>
      <c r="H25" s="169"/>
      <c r="I25" s="169"/>
      <c r="J25" s="170"/>
      <c r="K25" s="168"/>
      <c r="L25" s="168"/>
      <c r="M25" s="146" t="str">
        <f t="shared" si="1"/>
        <v>Tee arviointi</v>
      </c>
      <c r="N25" s="172"/>
    </row>
    <row r="26" spans="1:14" s="1" customFormat="1" x14ac:dyDescent="0.2">
      <c r="A26" s="165">
        <v>13</v>
      </c>
      <c r="B26" s="166"/>
      <c r="C26" s="166"/>
      <c r="D26" s="166"/>
      <c r="E26" s="168"/>
      <c r="F26" s="168"/>
      <c r="G26" s="146" t="str">
        <f t="shared" si="0"/>
        <v>Tee arviointi</v>
      </c>
      <c r="H26" s="169"/>
      <c r="I26" s="169"/>
      <c r="J26" s="170"/>
      <c r="K26" s="168"/>
      <c r="L26" s="168"/>
      <c r="M26" s="146" t="str">
        <f t="shared" si="1"/>
        <v>Tee arviointi</v>
      </c>
      <c r="N26" s="172"/>
    </row>
    <row r="27" spans="1:14" s="1" customFormat="1" x14ac:dyDescent="0.2">
      <c r="A27" s="165">
        <v>14</v>
      </c>
      <c r="B27" s="166"/>
      <c r="C27" s="166"/>
      <c r="D27" s="166"/>
      <c r="E27" s="168"/>
      <c r="F27" s="168"/>
      <c r="G27" s="146" t="str">
        <f t="shared" si="0"/>
        <v>Tee arviointi</v>
      </c>
      <c r="H27" s="169"/>
      <c r="I27" s="169"/>
      <c r="J27" s="170"/>
      <c r="K27" s="168"/>
      <c r="L27" s="168"/>
      <c r="M27" s="146" t="str">
        <f t="shared" si="1"/>
        <v>Tee arviointi</v>
      </c>
      <c r="N27" s="172"/>
    </row>
    <row r="28" spans="1:14" s="1" customFormat="1" x14ac:dyDescent="0.2">
      <c r="A28" s="165">
        <v>15</v>
      </c>
      <c r="B28" s="166"/>
      <c r="C28" s="166"/>
      <c r="D28" s="166"/>
      <c r="E28" s="168"/>
      <c r="F28" s="168"/>
      <c r="G28" s="146" t="str">
        <f t="shared" si="0"/>
        <v>Tee arviointi</v>
      </c>
      <c r="H28" s="169"/>
      <c r="I28" s="169"/>
      <c r="J28" s="170"/>
      <c r="K28" s="168"/>
      <c r="L28" s="168"/>
      <c r="M28" s="146" t="str">
        <f t="shared" si="1"/>
        <v>Tee arviointi</v>
      </c>
      <c r="N28" s="172"/>
    </row>
    <row r="29" spans="1:14" s="1" customFormat="1" x14ac:dyDescent="0.2">
      <c r="A29" s="165">
        <v>16</v>
      </c>
      <c r="B29" s="166"/>
      <c r="C29" s="166"/>
      <c r="D29" s="166"/>
      <c r="E29" s="168"/>
      <c r="F29" s="168"/>
      <c r="G29" s="146" t="str">
        <f t="shared" si="0"/>
        <v>Tee arviointi</v>
      </c>
      <c r="H29" s="169"/>
      <c r="I29" s="169"/>
      <c r="J29" s="170"/>
      <c r="K29" s="168"/>
      <c r="L29" s="168"/>
      <c r="M29" s="146" t="str">
        <f t="shared" si="1"/>
        <v>Tee arviointi</v>
      </c>
      <c r="N29" s="172"/>
    </row>
    <row r="30" spans="1:14" s="1" customFormat="1" x14ac:dyDescent="0.2">
      <c r="A30" s="165">
        <v>17</v>
      </c>
      <c r="B30" s="166"/>
      <c r="C30" s="166"/>
      <c r="D30" s="166"/>
      <c r="E30" s="168"/>
      <c r="F30" s="168"/>
      <c r="G30" s="146" t="str">
        <f t="shared" si="0"/>
        <v>Tee arviointi</v>
      </c>
      <c r="H30" s="169"/>
      <c r="I30" s="169"/>
      <c r="J30" s="170"/>
      <c r="K30" s="168"/>
      <c r="L30" s="168"/>
      <c r="M30" s="146" t="str">
        <f t="shared" si="1"/>
        <v>Tee arviointi</v>
      </c>
      <c r="N30" s="172"/>
    </row>
    <row r="31" spans="1:14" s="1" customFormat="1" x14ac:dyDescent="0.2">
      <c r="A31" s="165">
        <v>18</v>
      </c>
      <c r="B31" s="166"/>
      <c r="C31" s="166"/>
      <c r="D31" s="166"/>
      <c r="E31" s="168"/>
      <c r="F31" s="168"/>
      <c r="G31" s="146" t="str">
        <f t="shared" si="0"/>
        <v>Tee arviointi</v>
      </c>
      <c r="H31" s="169"/>
      <c r="I31" s="169"/>
      <c r="J31" s="170"/>
      <c r="K31" s="168"/>
      <c r="L31" s="168"/>
      <c r="M31" s="146" t="str">
        <f t="shared" si="1"/>
        <v>Tee arviointi</v>
      </c>
      <c r="N31" s="172"/>
    </row>
    <row r="32" spans="1:14" s="1" customFormat="1" x14ac:dyDescent="0.2">
      <c r="A32" s="165">
        <v>19</v>
      </c>
      <c r="B32" s="166"/>
      <c r="C32" s="166"/>
      <c r="D32" s="166"/>
      <c r="E32" s="168"/>
      <c r="F32" s="168"/>
      <c r="G32" s="146" t="str">
        <f t="shared" si="0"/>
        <v>Tee arviointi</v>
      </c>
      <c r="H32" s="169"/>
      <c r="I32" s="169"/>
      <c r="J32" s="170"/>
      <c r="K32" s="168"/>
      <c r="L32" s="168"/>
      <c r="M32" s="146" t="str">
        <f t="shared" si="1"/>
        <v>Tee arviointi</v>
      </c>
      <c r="N32" s="172"/>
    </row>
    <row r="33" spans="1:14" s="1" customFormat="1" x14ac:dyDescent="0.2">
      <c r="A33" s="165">
        <v>20</v>
      </c>
      <c r="B33" s="169"/>
      <c r="C33" s="169"/>
      <c r="D33" s="169"/>
      <c r="E33" s="168"/>
      <c r="F33" s="168"/>
      <c r="G33" s="146" t="str">
        <f t="shared" si="0"/>
        <v>Tee arviointi</v>
      </c>
      <c r="H33" s="169"/>
      <c r="I33" s="169"/>
      <c r="J33" s="170"/>
      <c r="K33" s="168"/>
      <c r="L33" s="168"/>
      <c r="M33" s="146" t="str">
        <f t="shared" si="1"/>
        <v>Tee arviointi</v>
      </c>
      <c r="N33" s="172"/>
    </row>
    <row r="34" spans="1:14" s="1" customFormat="1" x14ac:dyDescent="0.2">
      <c r="A34" s="169"/>
      <c r="B34" s="169"/>
      <c r="C34" s="169"/>
      <c r="D34" s="169"/>
      <c r="E34" s="172"/>
      <c r="F34" s="172"/>
      <c r="G34" s="172"/>
      <c r="H34" s="172"/>
      <c r="I34" s="172"/>
      <c r="J34" s="172"/>
      <c r="K34" s="172"/>
      <c r="L34" s="172"/>
      <c r="M34" s="178"/>
      <c r="N34" s="172"/>
    </row>
    <row r="35" spans="1:14" x14ac:dyDescent="0.2">
      <c r="A35" s="149"/>
      <c r="B35" s="174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</row>
    <row r="36" spans="1:14" x14ac:dyDescent="0.2">
      <c r="A36" s="149"/>
      <c r="B36" s="174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</row>
  </sheetData>
  <dataConsolidate/>
  <mergeCells count="13">
    <mergeCell ref="H10:H12"/>
    <mergeCell ref="I10:J11"/>
    <mergeCell ref="K10:L11"/>
    <mergeCell ref="A13:M13"/>
    <mergeCell ref="A1:B6"/>
    <mergeCell ref="C2:C3"/>
    <mergeCell ref="D2:G3"/>
    <mergeCell ref="D5:G6"/>
    <mergeCell ref="A10:A12"/>
    <mergeCell ref="B10:B12"/>
    <mergeCell ref="C10:C12"/>
    <mergeCell ref="D10:D12"/>
    <mergeCell ref="E10:F11"/>
  </mergeCells>
  <conditionalFormatting sqref="B14:D14 K6:K8 H6:H8 G14:G33 H14:J14 B9 M14:M33">
    <cfRule type="cellIs" dxfId="10" priority="1" operator="equal">
      <formula>5</formula>
    </cfRule>
    <cfRule type="cellIs" dxfId="9" priority="2" operator="equal">
      <formula>4</formula>
    </cfRule>
    <cfRule type="cellIs" dxfId="8" priority="3" operator="equal">
      <formula>3</formula>
    </cfRule>
    <cfRule type="cellIs" dxfId="7" priority="4" operator="equal">
      <formula>2</formula>
    </cfRule>
    <cfRule type="cellIs" dxfId="6" priority="5" operator="equal">
      <formula>1</formula>
    </cfRule>
  </conditionalFormatting>
  <dataValidations count="1">
    <dataValidation type="list" allowBlank="1" showInputMessage="1" showErrorMessage="1" sqref="K14:L33 E14:F33" xr:uid="{75C50A14-A5A8-416A-B4CB-630F0423DB73}">
      <formula1>$E$9:$G$9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99" orientation="landscape" horizontalDpi="300" verticalDpi="300" r:id="rId1"/>
  <headerFooter>
    <oddHeader>&amp;LRudus Oy
&amp;C&amp;F    &amp;A&amp;R&amp;D    &amp;T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613A-B9DD-49E1-B5E5-28FD71EAFC4C}">
  <sheetPr>
    <pageSetUpPr fitToPage="1"/>
  </sheetPr>
  <dimension ref="A1:N36"/>
  <sheetViews>
    <sheetView zoomScale="85" zoomScaleNormal="85" workbookViewId="0">
      <selection activeCell="C7" sqref="C7:C8"/>
    </sheetView>
  </sheetViews>
  <sheetFormatPr defaultRowHeight="15" x14ac:dyDescent="0.2"/>
  <cols>
    <col min="1" max="1" width="3.44140625" customWidth="1"/>
    <col min="2" max="2" width="29" style="2" customWidth="1"/>
    <col min="3" max="3" width="29.109375" style="3" customWidth="1"/>
    <col min="4" max="4" width="21.77734375" customWidth="1"/>
    <col min="5" max="5" width="10.44140625" customWidth="1"/>
    <col min="6" max="6" width="11.5546875" customWidth="1"/>
    <col min="7" max="7" width="11.44140625" customWidth="1"/>
    <col min="8" max="8" width="21.77734375" customWidth="1"/>
    <col min="9" max="9" width="6.88671875" customWidth="1"/>
    <col min="10" max="10" width="7.21875" customWidth="1"/>
    <col min="11" max="11" width="10.109375" customWidth="1"/>
    <col min="12" max="12" width="10.21875" customWidth="1"/>
    <col min="13" max="13" width="11.33203125" customWidth="1"/>
  </cols>
  <sheetData>
    <row r="1" spans="1:14" x14ac:dyDescent="0.2">
      <c r="A1" s="189" t="s">
        <v>288</v>
      </c>
      <c r="B1" s="189"/>
      <c r="C1" s="148" t="s">
        <v>293</v>
      </c>
      <c r="D1" s="148"/>
      <c r="E1" s="148"/>
      <c r="F1" s="148"/>
      <c r="G1" s="148"/>
      <c r="H1" s="149"/>
      <c r="I1" s="149"/>
      <c r="J1" s="149"/>
      <c r="K1" s="149"/>
      <c r="L1" s="149"/>
      <c r="M1" s="149"/>
      <c r="N1" s="149"/>
    </row>
    <row r="2" spans="1:14" x14ac:dyDescent="0.2">
      <c r="A2" s="189"/>
      <c r="B2" s="189"/>
      <c r="C2" s="190" t="s">
        <v>271</v>
      </c>
      <c r="D2" s="191" t="str">
        <f>Kansi!D2:G3</f>
        <v>Toimipisteen nimi</v>
      </c>
      <c r="E2" s="192"/>
      <c r="F2" s="192"/>
      <c r="G2" s="192"/>
      <c r="H2" s="149"/>
      <c r="I2" s="149"/>
      <c r="J2" s="149"/>
      <c r="K2" s="149"/>
      <c r="L2" s="149"/>
      <c r="M2" s="149"/>
      <c r="N2" s="149"/>
    </row>
    <row r="3" spans="1:14" x14ac:dyDescent="0.2">
      <c r="A3" s="189"/>
      <c r="B3" s="189"/>
      <c r="C3" s="190"/>
      <c r="D3" s="192"/>
      <c r="E3" s="192"/>
      <c r="F3" s="192"/>
      <c r="G3" s="192"/>
      <c r="H3" s="149"/>
      <c r="I3" s="149"/>
      <c r="J3" s="149"/>
      <c r="K3" s="149"/>
      <c r="L3" s="149"/>
      <c r="M3" s="149"/>
      <c r="N3" s="149"/>
    </row>
    <row r="4" spans="1:14" x14ac:dyDescent="0.2">
      <c r="A4" s="189"/>
      <c r="B4" s="189"/>
      <c r="C4" s="150"/>
      <c r="D4" s="148"/>
      <c r="E4" s="148"/>
      <c r="F4" s="148"/>
      <c r="G4" s="148"/>
      <c r="H4" s="149"/>
      <c r="I4" s="149"/>
      <c r="J4" s="149"/>
      <c r="K4" s="149"/>
      <c r="L4" s="149"/>
      <c r="M4" s="149"/>
      <c r="N4" s="149"/>
    </row>
    <row r="5" spans="1:14" x14ac:dyDescent="0.2">
      <c r="A5" s="189"/>
      <c r="B5" s="189"/>
      <c r="C5" s="150"/>
      <c r="D5" s="195" t="s">
        <v>278</v>
      </c>
      <c r="E5" s="189"/>
      <c r="F5" s="189"/>
      <c r="G5" s="189"/>
      <c r="H5" s="149"/>
      <c r="I5" s="149"/>
      <c r="J5" s="149"/>
      <c r="K5" s="149"/>
      <c r="L5" s="149"/>
      <c r="M5" s="149"/>
      <c r="N5" s="149"/>
    </row>
    <row r="6" spans="1:14" x14ac:dyDescent="0.2">
      <c r="A6" s="189"/>
      <c r="B6" s="189"/>
      <c r="C6" s="151"/>
      <c r="D6" s="189"/>
      <c r="E6" s="189"/>
      <c r="F6" s="189"/>
      <c r="G6" s="189"/>
      <c r="H6" s="152"/>
      <c r="I6" s="149"/>
      <c r="J6" s="149"/>
      <c r="K6" s="152"/>
      <c r="L6" s="149"/>
      <c r="M6" s="149"/>
      <c r="N6" s="149"/>
    </row>
    <row r="7" spans="1:14" ht="15.75" x14ac:dyDescent="0.25">
      <c r="A7" s="175"/>
      <c r="B7" s="176" t="s">
        <v>276</v>
      </c>
      <c r="C7" s="188" t="s">
        <v>273</v>
      </c>
      <c r="D7" s="148"/>
      <c r="E7" s="148"/>
      <c r="F7" s="148"/>
      <c r="G7" s="148"/>
      <c r="H7" s="152"/>
      <c r="I7" s="149"/>
      <c r="J7" s="149"/>
      <c r="K7" s="152"/>
      <c r="L7" s="149"/>
      <c r="M7" s="149"/>
      <c r="N7" s="149"/>
    </row>
    <row r="8" spans="1:14" ht="15.75" x14ac:dyDescent="0.2">
      <c r="A8" s="153"/>
      <c r="B8" s="177" t="s">
        <v>272</v>
      </c>
      <c r="C8" s="188" t="s">
        <v>275</v>
      </c>
      <c r="D8" s="149"/>
      <c r="E8" s="149"/>
      <c r="F8" s="149"/>
      <c r="G8" s="149"/>
      <c r="H8" s="155"/>
      <c r="I8" s="149"/>
      <c r="J8" s="149"/>
      <c r="K8" s="152"/>
      <c r="L8" s="149"/>
      <c r="M8" s="149"/>
      <c r="N8" s="149"/>
    </row>
    <row r="9" spans="1:14" ht="15.75" thickBot="1" x14ac:dyDescent="0.25">
      <c r="A9" s="182"/>
      <c r="B9" s="183"/>
      <c r="C9" s="184"/>
      <c r="D9" s="185"/>
      <c r="E9" s="186">
        <v>1</v>
      </c>
      <c r="F9" s="186">
        <v>2</v>
      </c>
      <c r="G9" s="186">
        <v>3</v>
      </c>
      <c r="H9" s="185"/>
      <c r="I9" s="185"/>
      <c r="J9" s="185"/>
      <c r="K9" s="185"/>
      <c r="L9" s="185"/>
      <c r="M9" s="185"/>
      <c r="N9" s="149"/>
    </row>
    <row r="10" spans="1:14" x14ac:dyDescent="0.2">
      <c r="A10" s="196" t="s">
        <v>6</v>
      </c>
      <c r="B10" s="196" t="s">
        <v>279</v>
      </c>
      <c r="C10" s="209" t="s">
        <v>280</v>
      </c>
      <c r="D10" s="210"/>
      <c r="E10" s="210"/>
      <c r="F10" s="211"/>
      <c r="G10" s="181"/>
      <c r="H10" s="181"/>
      <c r="I10" s="181"/>
      <c r="J10" s="181"/>
      <c r="K10" s="181"/>
      <c r="L10" s="181"/>
      <c r="M10" s="181"/>
      <c r="N10" s="181"/>
    </row>
    <row r="11" spans="1:14" ht="15.75" thickBot="1" x14ac:dyDescent="0.25">
      <c r="A11" s="198"/>
      <c r="B11" s="198"/>
      <c r="C11" s="212"/>
      <c r="D11" s="213"/>
      <c r="E11" s="213"/>
      <c r="F11" s="214"/>
      <c r="G11" s="181"/>
      <c r="H11" s="181"/>
      <c r="I11" s="181"/>
      <c r="J11" s="181"/>
      <c r="K11" s="181"/>
      <c r="L11" s="181"/>
      <c r="M11" s="181"/>
      <c r="N11" s="181"/>
    </row>
    <row r="12" spans="1:14" x14ac:dyDescent="0.2">
      <c r="A12" s="11"/>
      <c r="B12" s="11"/>
      <c r="C12" s="11"/>
      <c r="D12" s="11"/>
      <c r="E12" s="181"/>
      <c r="F12" s="181"/>
      <c r="G12" s="181"/>
      <c r="H12" s="181"/>
      <c r="I12" s="181"/>
      <c r="J12" s="181"/>
      <c r="K12" s="181"/>
      <c r="L12" s="181"/>
      <c r="M12" s="181"/>
      <c r="N12" s="181"/>
    </row>
    <row r="13" spans="1:14" x14ac:dyDescent="0.2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</row>
    <row r="14" spans="1:14" x14ac:dyDescent="0.2">
      <c r="A14" s="181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</row>
    <row r="15" spans="1:14" s="4" customFormat="1" x14ac:dyDescent="0.2">
      <c r="A15" s="181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</row>
    <row r="16" spans="1:14" s="1" customFormat="1" x14ac:dyDescent="0.2">
      <c r="A16" s="181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</row>
    <row r="17" spans="1:14" s="1" customFormat="1" x14ac:dyDescent="0.2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</row>
    <row r="18" spans="1:14" s="1" customFormat="1" x14ac:dyDescent="0.2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</row>
    <row r="19" spans="1:14" s="1" customFormat="1" x14ac:dyDescent="0.2">
      <c r="A19" s="181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</row>
    <row r="20" spans="1:14" s="1" customFormat="1" x14ac:dyDescent="0.2">
      <c r="A20" s="181"/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</row>
    <row r="21" spans="1:14" s="1" customFormat="1" x14ac:dyDescent="0.2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</row>
    <row r="22" spans="1:14" s="1" customFormat="1" x14ac:dyDescent="0.2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</row>
    <row r="23" spans="1:14" s="1" customFormat="1" x14ac:dyDescent="0.2">
      <c r="A23" s="181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</row>
    <row r="24" spans="1:14" s="1" customFormat="1" x14ac:dyDescent="0.2">
      <c r="A24" s="181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</row>
    <row r="25" spans="1:14" s="1" customFormat="1" x14ac:dyDescent="0.2">
      <c r="A25" s="181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</row>
    <row r="26" spans="1:14" s="1" customFormat="1" x14ac:dyDescent="0.2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</row>
    <row r="27" spans="1:14" s="1" customFormat="1" x14ac:dyDescent="0.2">
      <c r="A27" s="181"/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</row>
    <row r="28" spans="1:14" s="1" customFormat="1" x14ac:dyDescent="0.2">
      <c r="A28" s="181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</row>
    <row r="29" spans="1:14" s="1" customFormat="1" x14ac:dyDescent="0.2">
      <c r="A29" s="181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</row>
    <row r="30" spans="1:14" s="1" customFormat="1" x14ac:dyDescent="0.2">
      <c r="A30" s="181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</row>
    <row r="31" spans="1:14" s="1" customFormat="1" x14ac:dyDescent="0.2">
      <c r="A31" s="181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</row>
    <row r="32" spans="1:14" s="1" customFormat="1" x14ac:dyDescent="0.2">
      <c r="A32" s="181"/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</row>
    <row r="33" spans="1:14" s="1" customFormat="1" x14ac:dyDescent="0.2">
      <c r="A33" s="181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</row>
    <row r="34" spans="1:14" s="1" customFormat="1" x14ac:dyDescent="0.2">
      <c r="A34" s="181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</row>
    <row r="35" spans="1:14" x14ac:dyDescent="0.2">
      <c r="A35" s="149"/>
      <c r="B35" s="174"/>
      <c r="C35" s="148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</row>
    <row r="36" spans="1:14" x14ac:dyDescent="0.2">
      <c r="A36" s="149"/>
      <c r="B36" s="174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</row>
  </sheetData>
  <dataConsolidate/>
  <mergeCells count="7">
    <mergeCell ref="A10:A11"/>
    <mergeCell ref="B10:B11"/>
    <mergeCell ref="A1:B6"/>
    <mergeCell ref="C2:C3"/>
    <mergeCell ref="D2:G3"/>
    <mergeCell ref="D5:G6"/>
    <mergeCell ref="C10:F11"/>
  </mergeCells>
  <conditionalFormatting sqref="K6:K8 H6:H8 B9">
    <cfRule type="cellIs" dxfId="5" priority="1" operator="equal">
      <formula>5</formula>
    </cfRule>
    <cfRule type="cellIs" dxfId="4" priority="2" operator="equal">
      <formula>4</formula>
    </cfRule>
    <cfRule type="cellIs" dxfId="3" priority="3" operator="equal">
      <formula>3</formula>
    </cfRule>
    <cfRule type="cellIs" dxfId="2" priority="4" operator="equal">
      <formula>2</formula>
    </cfRule>
    <cfRule type="cellIs" dxfId="1" priority="5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99" orientation="landscape" horizontalDpi="300" verticalDpi="300" r:id="rId1"/>
  <headerFooter>
    <oddHeader>&amp;LRudus Oy
&amp;C&amp;F    &amp;A&amp;R&amp;D    &amp;T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4"/>
  <sheetViews>
    <sheetView zoomScale="85" zoomScaleNormal="85" workbookViewId="0">
      <selection activeCell="W51" sqref="W51"/>
    </sheetView>
  </sheetViews>
  <sheetFormatPr defaultRowHeight="12.75" x14ac:dyDescent="0.2"/>
  <cols>
    <col min="1" max="1" width="3.21875" style="11" customWidth="1"/>
    <col min="2" max="2" width="11.21875" style="11" customWidth="1"/>
    <col min="3" max="3" width="23.44140625" style="11" customWidth="1"/>
    <col min="4" max="4" width="2.33203125" style="11" customWidth="1"/>
    <col min="5" max="5" width="2.6640625" style="11" customWidth="1"/>
    <col min="6" max="6" width="4.109375" style="11" customWidth="1"/>
    <col min="7" max="7" width="2.88671875" style="11" customWidth="1"/>
    <col min="8" max="8" width="2.21875" style="11" customWidth="1"/>
    <col min="9" max="9" width="27.77734375" style="11" customWidth="1"/>
    <col min="10" max="10" width="9.109375" style="11" customWidth="1"/>
    <col min="11" max="12" width="8.88671875" style="11"/>
    <col min="13" max="13" width="25.109375" style="11" customWidth="1"/>
    <col min="14" max="14" width="8.88671875" style="11"/>
    <col min="15" max="15" width="2.44140625" style="11" customWidth="1"/>
    <col min="16" max="16" width="4.5546875" style="11" customWidth="1"/>
    <col min="17" max="17" width="2.33203125" style="11" customWidth="1"/>
    <col min="18" max="18" width="3.21875" style="11" customWidth="1"/>
    <col min="19" max="19" width="26.33203125" style="11" customWidth="1"/>
    <col min="20" max="257" width="8.88671875" style="11"/>
    <col min="258" max="258" width="3.21875" style="11" customWidth="1"/>
    <col min="259" max="259" width="11.21875" style="11" customWidth="1"/>
    <col min="260" max="260" width="22.44140625" style="11" customWidth="1"/>
    <col min="261" max="261" width="2.33203125" style="11" customWidth="1"/>
    <col min="262" max="262" width="2.6640625" style="11" customWidth="1"/>
    <col min="263" max="263" width="4.109375" style="11" customWidth="1"/>
    <col min="264" max="264" width="2.88671875" style="11" customWidth="1"/>
    <col min="265" max="265" width="2.21875" style="11" customWidth="1"/>
    <col min="266" max="266" width="27.77734375" style="11" customWidth="1"/>
    <col min="267" max="513" width="8.88671875" style="11"/>
    <col min="514" max="514" width="3.21875" style="11" customWidth="1"/>
    <col min="515" max="515" width="11.21875" style="11" customWidth="1"/>
    <col min="516" max="516" width="22.44140625" style="11" customWidth="1"/>
    <col min="517" max="517" width="2.33203125" style="11" customWidth="1"/>
    <col min="518" max="518" width="2.6640625" style="11" customWidth="1"/>
    <col min="519" max="519" width="4.109375" style="11" customWidth="1"/>
    <col min="520" max="520" width="2.88671875" style="11" customWidth="1"/>
    <col min="521" max="521" width="2.21875" style="11" customWidth="1"/>
    <col min="522" max="522" width="27.77734375" style="11" customWidth="1"/>
    <col min="523" max="769" width="8.88671875" style="11"/>
    <col min="770" max="770" width="3.21875" style="11" customWidth="1"/>
    <col min="771" max="771" width="11.21875" style="11" customWidth="1"/>
    <col min="772" max="772" width="22.44140625" style="11" customWidth="1"/>
    <col min="773" max="773" width="2.33203125" style="11" customWidth="1"/>
    <col min="774" max="774" width="2.6640625" style="11" customWidth="1"/>
    <col min="775" max="775" width="4.109375" style="11" customWidth="1"/>
    <col min="776" max="776" width="2.88671875" style="11" customWidth="1"/>
    <col min="777" max="777" width="2.21875" style="11" customWidth="1"/>
    <col min="778" max="778" width="27.77734375" style="11" customWidth="1"/>
    <col min="779" max="1025" width="8.88671875" style="11"/>
    <col min="1026" max="1026" width="3.21875" style="11" customWidth="1"/>
    <col min="1027" max="1027" width="11.21875" style="11" customWidth="1"/>
    <col min="1028" max="1028" width="22.44140625" style="11" customWidth="1"/>
    <col min="1029" max="1029" width="2.33203125" style="11" customWidth="1"/>
    <col min="1030" max="1030" width="2.6640625" style="11" customWidth="1"/>
    <col min="1031" max="1031" width="4.109375" style="11" customWidth="1"/>
    <col min="1032" max="1032" width="2.88671875" style="11" customWidth="1"/>
    <col min="1033" max="1033" width="2.21875" style="11" customWidth="1"/>
    <col min="1034" max="1034" width="27.77734375" style="11" customWidth="1"/>
    <col min="1035" max="1281" width="8.88671875" style="11"/>
    <col min="1282" max="1282" width="3.21875" style="11" customWidth="1"/>
    <col min="1283" max="1283" width="11.21875" style="11" customWidth="1"/>
    <col min="1284" max="1284" width="22.44140625" style="11" customWidth="1"/>
    <col min="1285" max="1285" width="2.33203125" style="11" customWidth="1"/>
    <col min="1286" max="1286" width="2.6640625" style="11" customWidth="1"/>
    <col min="1287" max="1287" width="4.109375" style="11" customWidth="1"/>
    <col min="1288" max="1288" width="2.88671875" style="11" customWidth="1"/>
    <col min="1289" max="1289" width="2.21875" style="11" customWidth="1"/>
    <col min="1290" max="1290" width="27.77734375" style="11" customWidth="1"/>
    <col min="1291" max="1537" width="8.88671875" style="11"/>
    <col min="1538" max="1538" width="3.21875" style="11" customWidth="1"/>
    <col min="1539" max="1539" width="11.21875" style="11" customWidth="1"/>
    <col min="1540" max="1540" width="22.44140625" style="11" customWidth="1"/>
    <col min="1541" max="1541" width="2.33203125" style="11" customWidth="1"/>
    <col min="1542" max="1542" width="2.6640625" style="11" customWidth="1"/>
    <col min="1543" max="1543" width="4.109375" style="11" customWidth="1"/>
    <col min="1544" max="1544" width="2.88671875" style="11" customWidth="1"/>
    <col min="1545" max="1545" width="2.21875" style="11" customWidth="1"/>
    <col min="1546" max="1546" width="27.77734375" style="11" customWidth="1"/>
    <col min="1547" max="1793" width="8.88671875" style="11"/>
    <col min="1794" max="1794" width="3.21875" style="11" customWidth="1"/>
    <col min="1795" max="1795" width="11.21875" style="11" customWidth="1"/>
    <col min="1796" max="1796" width="22.44140625" style="11" customWidth="1"/>
    <col min="1797" max="1797" width="2.33203125" style="11" customWidth="1"/>
    <col min="1798" max="1798" width="2.6640625" style="11" customWidth="1"/>
    <col min="1799" max="1799" width="4.109375" style="11" customWidth="1"/>
    <col min="1800" max="1800" width="2.88671875" style="11" customWidth="1"/>
    <col min="1801" max="1801" width="2.21875" style="11" customWidth="1"/>
    <col min="1802" max="1802" width="27.77734375" style="11" customWidth="1"/>
    <col min="1803" max="2049" width="8.88671875" style="11"/>
    <col min="2050" max="2050" width="3.21875" style="11" customWidth="1"/>
    <col min="2051" max="2051" width="11.21875" style="11" customWidth="1"/>
    <col min="2052" max="2052" width="22.44140625" style="11" customWidth="1"/>
    <col min="2053" max="2053" width="2.33203125" style="11" customWidth="1"/>
    <col min="2054" max="2054" width="2.6640625" style="11" customWidth="1"/>
    <col min="2055" max="2055" width="4.109375" style="11" customWidth="1"/>
    <col min="2056" max="2056" width="2.88671875" style="11" customWidth="1"/>
    <col min="2057" max="2057" width="2.21875" style="11" customWidth="1"/>
    <col min="2058" max="2058" width="27.77734375" style="11" customWidth="1"/>
    <col min="2059" max="2305" width="8.88671875" style="11"/>
    <col min="2306" max="2306" width="3.21875" style="11" customWidth="1"/>
    <col min="2307" max="2307" width="11.21875" style="11" customWidth="1"/>
    <col min="2308" max="2308" width="22.44140625" style="11" customWidth="1"/>
    <col min="2309" max="2309" width="2.33203125" style="11" customWidth="1"/>
    <col min="2310" max="2310" width="2.6640625" style="11" customWidth="1"/>
    <col min="2311" max="2311" width="4.109375" style="11" customWidth="1"/>
    <col min="2312" max="2312" width="2.88671875" style="11" customWidth="1"/>
    <col min="2313" max="2313" width="2.21875" style="11" customWidth="1"/>
    <col min="2314" max="2314" width="27.77734375" style="11" customWidth="1"/>
    <col min="2315" max="2561" width="8.88671875" style="11"/>
    <col min="2562" max="2562" width="3.21875" style="11" customWidth="1"/>
    <col min="2563" max="2563" width="11.21875" style="11" customWidth="1"/>
    <col min="2564" max="2564" width="22.44140625" style="11" customWidth="1"/>
    <col min="2565" max="2565" width="2.33203125" style="11" customWidth="1"/>
    <col min="2566" max="2566" width="2.6640625" style="11" customWidth="1"/>
    <col min="2567" max="2567" width="4.109375" style="11" customWidth="1"/>
    <col min="2568" max="2568" width="2.88671875" style="11" customWidth="1"/>
    <col min="2569" max="2569" width="2.21875" style="11" customWidth="1"/>
    <col min="2570" max="2570" width="27.77734375" style="11" customWidth="1"/>
    <col min="2571" max="2817" width="8.88671875" style="11"/>
    <col min="2818" max="2818" width="3.21875" style="11" customWidth="1"/>
    <col min="2819" max="2819" width="11.21875" style="11" customWidth="1"/>
    <col min="2820" max="2820" width="22.44140625" style="11" customWidth="1"/>
    <col min="2821" max="2821" width="2.33203125" style="11" customWidth="1"/>
    <col min="2822" max="2822" width="2.6640625" style="11" customWidth="1"/>
    <col min="2823" max="2823" width="4.109375" style="11" customWidth="1"/>
    <col min="2824" max="2824" width="2.88671875" style="11" customWidth="1"/>
    <col min="2825" max="2825" width="2.21875" style="11" customWidth="1"/>
    <col min="2826" max="2826" width="27.77734375" style="11" customWidth="1"/>
    <col min="2827" max="3073" width="8.88671875" style="11"/>
    <col min="3074" max="3074" width="3.21875" style="11" customWidth="1"/>
    <col min="3075" max="3075" width="11.21875" style="11" customWidth="1"/>
    <col min="3076" max="3076" width="22.44140625" style="11" customWidth="1"/>
    <col min="3077" max="3077" width="2.33203125" style="11" customWidth="1"/>
    <col min="3078" max="3078" width="2.6640625" style="11" customWidth="1"/>
    <col min="3079" max="3079" width="4.109375" style="11" customWidth="1"/>
    <col min="3080" max="3080" width="2.88671875" style="11" customWidth="1"/>
    <col min="3081" max="3081" width="2.21875" style="11" customWidth="1"/>
    <col min="3082" max="3082" width="27.77734375" style="11" customWidth="1"/>
    <col min="3083" max="3329" width="8.88671875" style="11"/>
    <col min="3330" max="3330" width="3.21875" style="11" customWidth="1"/>
    <col min="3331" max="3331" width="11.21875" style="11" customWidth="1"/>
    <col min="3332" max="3332" width="22.44140625" style="11" customWidth="1"/>
    <col min="3333" max="3333" width="2.33203125" style="11" customWidth="1"/>
    <col min="3334" max="3334" width="2.6640625" style="11" customWidth="1"/>
    <col min="3335" max="3335" width="4.109375" style="11" customWidth="1"/>
    <col min="3336" max="3336" width="2.88671875" style="11" customWidth="1"/>
    <col min="3337" max="3337" width="2.21875" style="11" customWidth="1"/>
    <col min="3338" max="3338" width="27.77734375" style="11" customWidth="1"/>
    <col min="3339" max="3585" width="8.88671875" style="11"/>
    <col min="3586" max="3586" width="3.21875" style="11" customWidth="1"/>
    <col min="3587" max="3587" width="11.21875" style="11" customWidth="1"/>
    <col min="3588" max="3588" width="22.44140625" style="11" customWidth="1"/>
    <col min="3589" max="3589" width="2.33203125" style="11" customWidth="1"/>
    <col min="3590" max="3590" width="2.6640625" style="11" customWidth="1"/>
    <col min="3591" max="3591" width="4.109375" style="11" customWidth="1"/>
    <col min="3592" max="3592" width="2.88671875" style="11" customWidth="1"/>
    <col min="3593" max="3593" width="2.21875" style="11" customWidth="1"/>
    <col min="3594" max="3594" width="27.77734375" style="11" customWidth="1"/>
    <col min="3595" max="3841" width="8.88671875" style="11"/>
    <col min="3842" max="3842" width="3.21875" style="11" customWidth="1"/>
    <col min="3843" max="3843" width="11.21875" style="11" customWidth="1"/>
    <col min="3844" max="3844" width="22.44140625" style="11" customWidth="1"/>
    <col min="3845" max="3845" width="2.33203125" style="11" customWidth="1"/>
    <col min="3846" max="3846" width="2.6640625" style="11" customWidth="1"/>
    <col min="3847" max="3847" width="4.109375" style="11" customWidth="1"/>
    <col min="3848" max="3848" width="2.88671875" style="11" customWidth="1"/>
    <col min="3849" max="3849" width="2.21875" style="11" customWidth="1"/>
    <col min="3850" max="3850" width="27.77734375" style="11" customWidth="1"/>
    <col min="3851" max="4097" width="8.88671875" style="11"/>
    <col min="4098" max="4098" width="3.21875" style="11" customWidth="1"/>
    <col min="4099" max="4099" width="11.21875" style="11" customWidth="1"/>
    <col min="4100" max="4100" width="22.44140625" style="11" customWidth="1"/>
    <col min="4101" max="4101" width="2.33203125" style="11" customWidth="1"/>
    <col min="4102" max="4102" width="2.6640625" style="11" customWidth="1"/>
    <col min="4103" max="4103" width="4.109375" style="11" customWidth="1"/>
    <col min="4104" max="4104" width="2.88671875" style="11" customWidth="1"/>
    <col min="4105" max="4105" width="2.21875" style="11" customWidth="1"/>
    <col min="4106" max="4106" width="27.77734375" style="11" customWidth="1"/>
    <col min="4107" max="4353" width="8.88671875" style="11"/>
    <col min="4354" max="4354" width="3.21875" style="11" customWidth="1"/>
    <col min="4355" max="4355" width="11.21875" style="11" customWidth="1"/>
    <col min="4356" max="4356" width="22.44140625" style="11" customWidth="1"/>
    <col min="4357" max="4357" width="2.33203125" style="11" customWidth="1"/>
    <col min="4358" max="4358" width="2.6640625" style="11" customWidth="1"/>
    <col min="4359" max="4359" width="4.109375" style="11" customWidth="1"/>
    <col min="4360" max="4360" width="2.88671875" style="11" customWidth="1"/>
    <col min="4361" max="4361" width="2.21875" style="11" customWidth="1"/>
    <col min="4362" max="4362" width="27.77734375" style="11" customWidth="1"/>
    <col min="4363" max="4609" width="8.88671875" style="11"/>
    <col min="4610" max="4610" width="3.21875" style="11" customWidth="1"/>
    <col min="4611" max="4611" width="11.21875" style="11" customWidth="1"/>
    <col min="4612" max="4612" width="22.44140625" style="11" customWidth="1"/>
    <col min="4613" max="4613" width="2.33203125" style="11" customWidth="1"/>
    <col min="4614" max="4614" width="2.6640625" style="11" customWidth="1"/>
    <col min="4615" max="4615" width="4.109375" style="11" customWidth="1"/>
    <col min="4616" max="4616" width="2.88671875" style="11" customWidth="1"/>
    <col min="4617" max="4617" width="2.21875" style="11" customWidth="1"/>
    <col min="4618" max="4618" width="27.77734375" style="11" customWidth="1"/>
    <col min="4619" max="4865" width="8.88671875" style="11"/>
    <col min="4866" max="4866" width="3.21875" style="11" customWidth="1"/>
    <col min="4867" max="4867" width="11.21875" style="11" customWidth="1"/>
    <col min="4868" max="4868" width="22.44140625" style="11" customWidth="1"/>
    <col min="4869" max="4869" width="2.33203125" style="11" customWidth="1"/>
    <col min="4870" max="4870" width="2.6640625" style="11" customWidth="1"/>
    <col min="4871" max="4871" width="4.109375" style="11" customWidth="1"/>
    <col min="4872" max="4872" width="2.88671875" style="11" customWidth="1"/>
    <col min="4873" max="4873" width="2.21875" style="11" customWidth="1"/>
    <col min="4874" max="4874" width="27.77734375" style="11" customWidth="1"/>
    <col min="4875" max="5121" width="8.88671875" style="11"/>
    <col min="5122" max="5122" width="3.21875" style="11" customWidth="1"/>
    <col min="5123" max="5123" width="11.21875" style="11" customWidth="1"/>
    <col min="5124" max="5124" width="22.44140625" style="11" customWidth="1"/>
    <col min="5125" max="5125" width="2.33203125" style="11" customWidth="1"/>
    <col min="5126" max="5126" width="2.6640625" style="11" customWidth="1"/>
    <col min="5127" max="5127" width="4.109375" style="11" customWidth="1"/>
    <col min="5128" max="5128" width="2.88671875" style="11" customWidth="1"/>
    <col min="5129" max="5129" width="2.21875" style="11" customWidth="1"/>
    <col min="5130" max="5130" width="27.77734375" style="11" customWidth="1"/>
    <col min="5131" max="5377" width="8.88671875" style="11"/>
    <col min="5378" max="5378" width="3.21875" style="11" customWidth="1"/>
    <col min="5379" max="5379" width="11.21875" style="11" customWidth="1"/>
    <col min="5380" max="5380" width="22.44140625" style="11" customWidth="1"/>
    <col min="5381" max="5381" width="2.33203125" style="11" customWidth="1"/>
    <col min="5382" max="5382" width="2.6640625" style="11" customWidth="1"/>
    <col min="5383" max="5383" width="4.109375" style="11" customWidth="1"/>
    <col min="5384" max="5384" width="2.88671875" style="11" customWidth="1"/>
    <col min="5385" max="5385" width="2.21875" style="11" customWidth="1"/>
    <col min="5386" max="5386" width="27.77734375" style="11" customWidth="1"/>
    <col min="5387" max="5633" width="8.88671875" style="11"/>
    <col min="5634" max="5634" width="3.21875" style="11" customWidth="1"/>
    <col min="5635" max="5635" width="11.21875" style="11" customWidth="1"/>
    <col min="5636" max="5636" width="22.44140625" style="11" customWidth="1"/>
    <col min="5637" max="5637" width="2.33203125" style="11" customWidth="1"/>
    <col min="5638" max="5638" width="2.6640625" style="11" customWidth="1"/>
    <col min="5639" max="5639" width="4.109375" style="11" customWidth="1"/>
    <col min="5640" max="5640" width="2.88671875" style="11" customWidth="1"/>
    <col min="5641" max="5641" width="2.21875" style="11" customWidth="1"/>
    <col min="5642" max="5642" width="27.77734375" style="11" customWidth="1"/>
    <col min="5643" max="5889" width="8.88671875" style="11"/>
    <col min="5890" max="5890" width="3.21875" style="11" customWidth="1"/>
    <col min="5891" max="5891" width="11.21875" style="11" customWidth="1"/>
    <col min="5892" max="5892" width="22.44140625" style="11" customWidth="1"/>
    <col min="5893" max="5893" width="2.33203125" style="11" customWidth="1"/>
    <col min="5894" max="5894" width="2.6640625" style="11" customWidth="1"/>
    <col min="5895" max="5895" width="4.109375" style="11" customWidth="1"/>
    <col min="5896" max="5896" width="2.88671875" style="11" customWidth="1"/>
    <col min="5897" max="5897" width="2.21875" style="11" customWidth="1"/>
    <col min="5898" max="5898" width="27.77734375" style="11" customWidth="1"/>
    <col min="5899" max="6145" width="8.88671875" style="11"/>
    <col min="6146" max="6146" width="3.21875" style="11" customWidth="1"/>
    <col min="6147" max="6147" width="11.21875" style="11" customWidth="1"/>
    <col min="6148" max="6148" width="22.44140625" style="11" customWidth="1"/>
    <col min="6149" max="6149" width="2.33203125" style="11" customWidth="1"/>
    <col min="6150" max="6150" width="2.6640625" style="11" customWidth="1"/>
    <col min="6151" max="6151" width="4.109375" style="11" customWidth="1"/>
    <col min="6152" max="6152" width="2.88671875" style="11" customWidth="1"/>
    <col min="6153" max="6153" width="2.21875" style="11" customWidth="1"/>
    <col min="6154" max="6154" width="27.77734375" style="11" customWidth="1"/>
    <col min="6155" max="6401" width="8.88671875" style="11"/>
    <col min="6402" max="6402" width="3.21875" style="11" customWidth="1"/>
    <col min="6403" max="6403" width="11.21875" style="11" customWidth="1"/>
    <col min="6404" max="6404" width="22.44140625" style="11" customWidth="1"/>
    <col min="6405" max="6405" width="2.33203125" style="11" customWidth="1"/>
    <col min="6406" max="6406" width="2.6640625" style="11" customWidth="1"/>
    <col min="6407" max="6407" width="4.109375" style="11" customWidth="1"/>
    <col min="6408" max="6408" width="2.88671875" style="11" customWidth="1"/>
    <col min="6409" max="6409" width="2.21875" style="11" customWidth="1"/>
    <col min="6410" max="6410" width="27.77734375" style="11" customWidth="1"/>
    <col min="6411" max="6657" width="8.88671875" style="11"/>
    <col min="6658" max="6658" width="3.21875" style="11" customWidth="1"/>
    <col min="6659" max="6659" width="11.21875" style="11" customWidth="1"/>
    <col min="6660" max="6660" width="22.44140625" style="11" customWidth="1"/>
    <col min="6661" max="6661" width="2.33203125" style="11" customWidth="1"/>
    <col min="6662" max="6662" width="2.6640625" style="11" customWidth="1"/>
    <col min="6663" max="6663" width="4.109375" style="11" customWidth="1"/>
    <col min="6664" max="6664" width="2.88671875" style="11" customWidth="1"/>
    <col min="6665" max="6665" width="2.21875" style="11" customWidth="1"/>
    <col min="6666" max="6666" width="27.77734375" style="11" customWidth="1"/>
    <col min="6667" max="6913" width="8.88671875" style="11"/>
    <col min="6914" max="6914" width="3.21875" style="11" customWidth="1"/>
    <col min="6915" max="6915" width="11.21875" style="11" customWidth="1"/>
    <col min="6916" max="6916" width="22.44140625" style="11" customWidth="1"/>
    <col min="6917" max="6917" width="2.33203125" style="11" customWidth="1"/>
    <col min="6918" max="6918" width="2.6640625" style="11" customWidth="1"/>
    <col min="6919" max="6919" width="4.109375" style="11" customWidth="1"/>
    <col min="6920" max="6920" width="2.88671875" style="11" customWidth="1"/>
    <col min="6921" max="6921" width="2.21875" style="11" customWidth="1"/>
    <col min="6922" max="6922" width="27.77734375" style="11" customWidth="1"/>
    <col min="6923" max="7169" width="8.88671875" style="11"/>
    <col min="7170" max="7170" width="3.21875" style="11" customWidth="1"/>
    <col min="7171" max="7171" width="11.21875" style="11" customWidth="1"/>
    <col min="7172" max="7172" width="22.44140625" style="11" customWidth="1"/>
    <col min="7173" max="7173" width="2.33203125" style="11" customWidth="1"/>
    <col min="7174" max="7174" width="2.6640625" style="11" customWidth="1"/>
    <col min="7175" max="7175" width="4.109375" style="11" customWidth="1"/>
    <col min="7176" max="7176" width="2.88671875" style="11" customWidth="1"/>
    <col min="7177" max="7177" width="2.21875" style="11" customWidth="1"/>
    <col min="7178" max="7178" width="27.77734375" style="11" customWidth="1"/>
    <col min="7179" max="7425" width="8.88671875" style="11"/>
    <col min="7426" max="7426" width="3.21875" style="11" customWidth="1"/>
    <col min="7427" max="7427" width="11.21875" style="11" customWidth="1"/>
    <col min="7428" max="7428" width="22.44140625" style="11" customWidth="1"/>
    <col min="7429" max="7429" width="2.33203125" style="11" customWidth="1"/>
    <col min="7430" max="7430" width="2.6640625" style="11" customWidth="1"/>
    <col min="7431" max="7431" width="4.109375" style="11" customWidth="1"/>
    <col min="7432" max="7432" width="2.88671875" style="11" customWidth="1"/>
    <col min="7433" max="7433" width="2.21875" style="11" customWidth="1"/>
    <col min="7434" max="7434" width="27.77734375" style="11" customWidth="1"/>
    <col min="7435" max="7681" width="8.88671875" style="11"/>
    <col min="7682" max="7682" width="3.21875" style="11" customWidth="1"/>
    <col min="7683" max="7683" width="11.21875" style="11" customWidth="1"/>
    <col min="7684" max="7684" width="22.44140625" style="11" customWidth="1"/>
    <col min="7685" max="7685" width="2.33203125" style="11" customWidth="1"/>
    <col min="7686" max="7686" width="2.6640625" style="11" customWidth="1"/>
    <col min="7687" max="7687" width="4.109375" style="11" customWidth="1"/>
    <col min="7688" max="7688" width="2.88671875" style="11" customWidth="1"/>
    <col min="7689" max="7689" width="2.21875" style="11" customWidth="1"/>
    <col min="7690" max="7690" width="27.77734375" style="11" customWidth="1"/>
    <col min="7691" max="7937" width="8.88671875" style="11"/>
    <col min="7938" max="7938" width="3.21875" style="11" customWidth="1"/>
    <col min="7939" max="7939" width="11.21875" style="11" customWidth="1"/>
    <col min="7940" max="7940" width="22.44140625" style="11" customWidth="1"/>
    <col min="7941" max="7941" width="2.33203125" style="11" customWidth="1"/>
    <col min="7942" max="7942" width="2.6640625" style="11" customWidth="1"/>
    <col min="7943" max="7943" width="4.109375" style="11" customWidth="1"/>
    <col min="7944" max="7944" width="2.88671875" style="11" customWidth="1"/>
    <col min="7945" max="7945" width="2.21875" style="11" customWidth="1"/>
    <col min="7946" max="7946" width="27.77734375" style="11" customWidth="1"/>
    <col min="7947" max="8193" width="8.88671875" style="11"/>
    <col min="8194" max="8194" width="3.21875" style="11" customWidth="1"/>
    <col min="8195" max="8195" width="11.21875" style="11" customWidth="1"/>
    <col min="8196" max="8196" width="22.44140625" style="11" customWidth="1"/>
    <col min="8197" max="8197" width="2.33203125" style="11" customWidth="1"/>
    <col min="8198" max="8198" width="2.6640625" style="11" customWidth="1"/>
    <col min="8199" max="8199" width="4.109375" style="11" customWidth="1"/>
    <col min="8200" max="8200" width="2.88671875" style="11" customWidth="1"/>
    <col min="8201" max="8201" width="2.21875" style="11" customWidth="1"/>
    <col min="8202" max="8202" width="27.77734375" style="11" customWidth="1"/>
    <col min="8203" max="8449" width="8.88671875" style="11"/>
    <col min="8450" max="8450" width="3.21875" style="11" customWidth="1"/>
    <col min="8451" max="8451" width="11.21875" style="11" customWidth="1"/>
    <col min="8452" max="8452" width="22.44140625" style="11" customWidth="1"/>
    <col min="8453" max="8453" width="2.33203125" style="11" customWidth="1"/>
    <col min="8454" max="8454" width="2.6640625" style="11" customWidth="1"/>
    <col min="8455" max="8455" width="4.109375" style="11" customWidth="1"/>
    <col min="8456" max="8456" width="2.88671875" style="11" customWidth="1"/>
    <col min="8457" max="8457" width="2.21875" style="11" customWidth="1"/>
    <col min="8458" max="8458" width="27.77734375" style="11" customWidth="1"/>
    <col min="8459" max="8705" width="8.88671875" style="11"/>
    <col min="8706" max="8706" width="3.21875" style="11" customWidth="1"/>
    <col min="8707" max="8707" width="11.21875" style="11" customWidth="1"/>
    <col min="8708" max="8708" width="22.44140625" style="11" customWidth="1"/>
    <col min="8709" max="8709" width="2.33203125" style="11" customWidth="1"/>
    <col min="8710" max="8710" width="2.6640625" style="11" customWidth="1"/>
    <col min="8711" max="8711" width="4.109375" style="11" customWidth="1"/>
    <col min="8712" max="8712" width="2.88671875" style="11" customWidth="1"/>
    <col min="8713" max="8713" width="2.21875" style="11" customWidth="1"/>
    <col min="8714" max="8714" width="27.77734375" style="11" customWidth="1"/>
    <col min="8715" max="8961" width="8.88671875" style="11"/>
    <col min="8962" max="8962" width="3.21875" style="11" customWidth="1"/>
    <col min="8963" max="8963" width="11.21875" style="11" customWidth="1"/>
    <col min="8964" max="8964" width="22.44140625" style="11" customWidth="1"/>
    <col min="8965" max="8965" width="2.33203125" style="11" customWidth="1"/>
    <col min="8966" max="8966" width="2.6640625" style="11" customWidth="1"/>
    <col min="8967" max="8967" width="4.109375" style="11" customWidth="1"/>
    <col min="8968" max="8968" width="2.88671875" style="11" customWidth="1"/>
    <col min="8969" max="8969" width="2.21875" style="11" customWidth="1"/>
    <col min="8970" max="8970" width="27.77734375" style="11" customWidth="1"/>
    <col min="8971" max="9217" width="8.88671875" style="11"/>
    <col min="9218" max="9218" width="3.21875" style="11" customWidth="1"/>
    <col min="9219" max="9219" width="11.21875" style="11" customWidth="1"/>
    <col min="9220" max="9220" width="22.44140625" style="11" customWidth="1"/>
    <col min="9221" max="9221" width="2.33203125" style="11" customWidth="1"/>
    <col min="9222" max="9222" width="2.6640625" style="11" customWidth="1"/>
    <col min="9223" max="9223" width="4.109375" style="11" customWidth="1"/>
    <col min="9224" max="9224" width="2.88671875" style="11" customWidth="1"/>
    <col min="9225" max="9225" width="2.21875" style="11" customWidth="1"/>
    <col min="9226" max="9226" width="27.77734375" style="11" customWidth="1"/>
    <col min="9227" max="9473" width="8.88671875" style="11"/>
    <col min="9474" max="9474" width="3.21875" style="11" customWidth="1"/>
    <col min="9475" max="9475" width="11.21875" style="11" customWidth="1"/>
    <col min="9476" max="9476" width="22.44140625" style="11" customWidth="1"/>
    <col min="9477" max="9477" width="2.33203125" style="11" customWidth="1"/>
    <col min="9478" max="9478" width="2.6640625" style="11" customWidth="1"/>
    <col min="9479" max="9479" width="4.109375" style="11" customWidth="1"/>
    <col min="9480" max="9480" width="2.88671875" style="11" customWidth="1"/>
    <col min="9481" max="9481" width="2.21875" style="11" customWidth="1"/>
    <col min="9482" max="9482" width="27.77734375" style="11" customWidth="1"/>
    <col min="9483" max="9729" width="8.88671875" style="11"/>
    <col min="9730" max="9730" width="3.21875" style="11" customWidth="1"/>
    <col min="9731" max="9731" width="11.21875" style="11" customWidth="1"/>
    <col min="9732" max="9732" width="22.44140625" style="11" customWidth="1"/>
    <col min="9733" max="9733" width="2.33203125" style="11" customWidth="1"/>
    <col min="9734" max="9734" width="2.6640625" style="11" customWidth="1"/>
    <col min="9735" max="9735" width="4.109375" style="11" customWidth="1"/>
    <col min="9736" max="9736" width="2.88671875" style="11" customWidth="1"/>
    <col min="9737" max="9737" width="2.21875" style="11" customWidth="1"/>
    <col min="9738" max="9738" width="27.77734375" style="11" customWidth="1"/>
    <col min="9739" max="9985" width="8.88671875" style="11"/>
    <col min="9986" max="9986" width="3.21875" style="11" customWidth="1"/>
    <col min="9987" max="9987" width="11.21875" style="11" customWidth="1"/>
    <col min="9988" max="9988" width="22.44140625" style="11" customWidth="1"/>
    <col min="9989" max="9989" width="2.33203125" style="11" customWidth="1"/>
    <col min="9990" max="9990" width="2.6640625" style="11" customWidth="1"/>
    <col min="9991" max="9991" width="4.109375" style="11" customWidth="1"/>
    <col min="9992" max="9992" width="2.88671875" style="11" customWidth="1"/>
    <col min="9993" max="9993" width="2.21875" style="11" customWidth="1"/>
    <col min="9994" max="9994" width="27.77734375" style="11" customWidth="1"/>
    <col min="9995" max="10241" width="8.88671875" style="11"/>
    <col min="10242" max="10242" width="3.21875" style="11" customWidth="1"/>
    <col min="10243" max="10243" width="11.21875" style="11" customWidth="1"/>
    <col min="10244" max="10244" width="22.44140625" style="11" customWidth="1"/>
    <col min="10245" max="10245" width="2.33203125" style="11" customWidth="1"/>
    <col min="10246" max="10246" width="2.6640625" style="11" customWidth="1"/>
    <col min="10247" max="10247" width="4.109375" style="11" customWidth="1"/>
    <col min="10248" max="10248" width="2.88671875" style="11" customWidth="1"/>
    <col min="10249" max="10249" width="2.21875" style="11" customWidth="1"/>
    <col min="10250" max="10250" width="27.77734375" style="11" customWidth="1"/>
    <col min="10251" max="10497" width="8.88671875" style="11"/>
    <col min="10498" max="10498" width="3.21875" style="11" customWidth="1"/>
    <col min="10499" max="10499" width="11.21875" style="11" customWidth="1"/>
    <col min="10500" max="10500" width="22.44140625" style="11" customWidth="1"/>
    <col min="10501" max="10501" width="2.33203125" style="11" customWidth="1"/>
    <col min="10502" max="10502" width="2.6640625" style="11" customWidth="1"/>
    <col min="10503" max="10503" width="4.109375" style="11" customWidth="1"/>
    <col min="10504" max="10504" width="2.88671875" style="11" customWidth="1"/>
    <col min="10505" max="10505" width="2.21875" style="11" customWidth="1"/>
    <col min="10506" max="10506" width="27.77734375" style="11" customWidth="1"/>
    <col min="10507" max="10753" width="8.88671875" style="11"/>
    <col min="10754" max="10754" width="3.21875" style="11" customWidth="1"/>
    <col min="10755" max="10755" width="11.21875" style="11" customWidth="1"/>
    <col min="10756" max="10756" width="22.44140625" style="11" customWidth="1"/>
    <col min="10757" max="10757" width="2.33203125" style="11" customWidth="1"/>
    <col min="10758" max="10758" width="2.6640625" style="11" customWidth="1"/>
    <col min="10759" max="10759" width="4.109375" style="11" customWidth="1"/>
    <col min="10760" max="10760" width="2.88671875" style="11" customWidth="1"/>
    <col min="10761" max="10761" width="2.21875" style="11" customWidth="1"/>
    <col min="10762" max="10762" width="27.77734375" style="11" customWidth="1"/>
    <col min="10763" max="11009" width="8.88671875" style="11"/>
    <col min="11010" max="11010" width="3.21875" style="11" customWidth="1"/>
    <col min="11011" max="11011" width="11.21875" style="11" customWidth="1"/>
    <col min="11012" max="11012" width="22.44140625" style="11" customWidth="1"/>
    <col min="11013" max="11013" width="2.33203125" style="11" customWidth="1"/>
    <col min="11014" max="11014" width="2.6640625" style="11" customWidth="1"/>
    <col min="11015" max="11015" width="4.109375" style="11" customWidth="1"/>
    <col min="11016" max="11016" width="2.88671875" style="11" customWidth="1"/>
    <col min="11017" max="11017" width="2.21875" style="11" customWidth="1"/>
    <col min="11018" max="11018" width="27.77734375" style="11" customWidth="1"/>
    <col min="11019" max="11265" width="8.88671875" style="11"/>
    <col min="11266" max="11266" width="3.21875" style="11" customWidth="1"/>
    <col min="11267" max="11267" width="11.21875" style="11" customWidth="1"/>
    <col min="11268" max="11268" width="22.44140625" style="11" customWidth="1"/>
    <col min="11269" max="11269" width="2.33203125" style="11" customWidth="1"/>
    <col min="11270" max="11270" width="2.6640625" style="11" customWidth="1"/>
    <col min="11271" max="11271" width="4.109375" style="11" customWidth="1"/>
    <col min="11272" max="11272" width="2.88671875" style="11" customWidth="1"/>
    <col min="11273" max="11273" width="2.21875" style="11" customWidth="1"/>
    <col min="11274" max="11274" width="27.77734375" style="11" customWidth="1"/>
    <col min="11275" max="11521" width="8.88671875" style="11"/>
    <col min="11522" max="11522" width="3.21875" style="11" customWidth="1"/>
    <col min="11523" max="11523" width="11.21875" style="11" customWidth="1"/>
    <col min="11524" max="11524" width="22.44140625" style="11" customWidth="1"/>
    <col min="11525" max="11525" width="2.33203125" style="11" customWidth="1"/>
    <col min="11526" max="11526" width="2.6640625" style="11" customWidth="1"/>
    <col min="11527" max="11527" width="4.109375" style="11" customWidth="1"/>
    <col min="11528" max="11528" width="2.88671875" style="11" customWidth="1"/>
    <col min="11529" max="11529" width="2.21875" style="11" customWidth="1"/>
    <col min="11530" max="11530" width="27.77734375" style="11" customWidth="1"/>
    <col min="11531" max="11777" width="8.88671875" style="11"/>
    <col min="11778" max="11778" width="3.21875" style="11" customWidth="1"/>
    <col min="11779" max="11779" width="11.21875" style="11" customWidth="1"/>
    <col min="11780" max="11780" width="22.44140625" style="11" customWidth="1"/>
    <col min="11781" max="11781" width="2.33203125" style="11" customWidth="1"/>
    <col min="11782" max="11782" width="2.6640625" style="11" customWidth="1"/>
    <col min="11783" max="11783" width="4.109375" style="11" customWidth="1"/>
    <col min="11784" max="11784" width="2.88671875" style="11" customWidth="1"/>
    <col min="11785" max="11785" width="2.21875" style="11" customWidth="1"/>
    <col min="11786" max="11786" width="27.77734375" style="11" customWidth="1"/>
    <col min="11787" max="12033" width="8.88671875" style="11"/>
    <col min="12034" max="12034" width="3.21875" style="11" customWidth="1"/>
    <col min="12035" max="12035" width="11.21875" style="11" customWidth="1"/>
    <col min="12036" max="12036" width="22.44140625" style="11" customWidth="1"/>
    <col min="12037" max="12037" width="2.33203125" style="11" customWidth="1"/>
    <col min="12038" max="12038" width="2.6640625" style="11" customWidth="1"/>
    <col min="12039" max="12039" width="4.109375" style="11" customWidth="1"/>
    <col min="12040" max="12040" width="2.88671875" style="11" customWidth="1"/>
    <col min="12041" max="12041" width="2.21875" style="11" customWidth="1"/>
    <col min="12042" max="12042" width="27.77734375" style="11" customWidth="1"/>
    <col min="12043" max="12289" width="8.88671875" style="11"/>
    <col min="12290" max="12290" width="3.21875" style="11" customWidth="1"/>
    <col min="12291" max="12291" width="11.21875" style="11" customWidth="1"/>
    <col min="12292" max="12292" width="22.44140625" style="11" customWidth="1"/>
    <col min="12293" max="12293" width="2.33203125" style="11" customWidth="1"/>
    <col min="12294" max="12294" width="2.6640625" style="11" customWidth="1"/>
    <col min="12295" max="12295" width="4.109375" style="11" customWidth="1"/>
    <col min="12296" max="12296" width="2.88671875" style="11" customWidth="1"/>
    <col min="12297" max="12297" width="2.21875" style="11" customWidth="1"/>
    <col min="12298" max="12298" width="27.77734375" style="11" customWidth="1"/>
    <col min="12299" max="12545" width="8.88671875" style="11"/>
    <col min="12546" max="12546" width="3.21875" style="11" customWidth="1"/>
    <col min="12547" max="12547" width="11.21875" style="11" customWidth="1"/>
    <col min="12548" max="12548" width="22.44140625" style="11" customWidth="1"/>
    <col min="12549" max="12549" width="2.33203125" style="11" customWidth="1"/>
    <col min="12550" max="12550" width="2.6640625" style="11" customWidth="1"/>
    <col min="12551" max="12551" width="4.109375" style="11" customWidth="1"/>
    <col min="12552" max="12552" width="2.88671875" style="11" customWidth="1"/>
    <col min="12553" max="12553" width="2.21875" style="11" customWidth="1"/>
    <col min="12554" max="12554" width="27.77734375" style="11" customWidth="1"/>
    <col min="12555" max="12801" width="8.88671875" style="11"/>
    <col min="12802" max="12802" width="3.21875" style="11" customWidth="1"/>
    <col min="12803" max="12803" width="11.21875" style="11" customWidth="1"/>
    <col min="12804" max="12804" width="22.44140625" style="11" customWidth="1"/>
    <col min="12805" max="12805" width="2.33203125" style="11" customWidth="1"/>
    <col min="12806" max="12806" width="2.6640625" style="11" customWidth="1"/>
    <col min="12807" max="12807" width="4.109375" style="11" customWidth="1"/>
    <col min="12808" max="12808" width="2.88671875" style="11" customWidth="1"/>
    <col min="12809" max="12809" width="2.21875" style="11" customWidth="1"/>
    <col min="12810" max="12810" width="27.77734375" style="11" customWidth="1"/>
    <col min="12811" max="13057" width="8.88671875" style="11"/>
    <col min="13058" max="13058" width="3.21875" style="11" customWidth="1"/>
    <col min="13059" max="13059" width="11.21875" style="11" customWidth="1"/>
    <col min="13060" max="13060" width="22.44140625" style="11" customWidth="1"/>
    <col min="13061" max="13061" width="2.33203125" style="11" customWidth="1"/>
    <col min="13062" max="13062" width="2.6640625" style="11" customWidth="1"/>
    <col min="13063" max="13063" width="4.109375" style="11" customWidth="1"/>
    <col min="13064" max="13064" width="2.88671875" style="11" customWidth="1"/>
    <col min="13065" max="13065" width="2.21875" style="11" customWidth="1"/>
    <col min="13066" max="13066" width="27.77734375" style="11" customWidth="1"/>
    <col min="13067" max="13313" width="8.88671875" style="11"/>
    <col min="13314" max="13314" width="3.21875" style="11" customWidth="1"/>
    <col min="13315" max="13315" width="11.21875" style="11" customWidth="1"/>
    <col min="13316" max="13316" width="22.44140625" style="11" customWidth="1"/>
    <col min="13317" max="13317" width="2.33203125" style="11" customWidth="1"/>
    <col min="13318" max="13318" width="2.6640625" style="11" customWidth="1"/>
    <col min="13319" max="13319" width="4.109375" style="11" customWidth="1"/>
    <col min="13320" max="13320" width="2.88671875" style="11" customWidth="1"/>
    <col min="13321" max="13321" width="2.21875" style="11" customWidth="1"/>
    <col min="13322" max="13322" width="27.77734375" style="11" customWidth="1"/>
    <col min="13323" max="13569" width="8.88671875" style="11"/>
    <col min="13570" max="13570" width="3.21875" style="11" customWidth="1"/>
    <col min="13571" max="13571" width="11.21875" style="11" customWidth="1"/>
    <col min="13572" max="13572" width="22.44140625" style="11" customWidth="1"/>
    <col min="13573" max="13573" width="2.33203125" style="11" customWidth="1"/>
    <col min="13574" max="13574" width="2.6640625" style="11" customWidth="1"/>
    <col min="13575" max="13575" width="4.109375" style="11" customWidth="1"/>
    <col min="13576" max="13576" width="2.88671875" style="11" customWidth="1"/>
    <col min="13577" max="13577" width="2.21875" style="11" customWidth="1"/>
    <col min="13578" max="13578" width="27.77734375" style="11" customWidth="1"/>
    <col min="13579" max="13825" width="8.88671875" style="11"/>
    <col min="13826" max="13826" width="3.21875" style="11" customWidth="1"/>
    <col min="13827" max="13827" width="11.21875" style="11" customWidth="1"/>
    <col min="13828" max="13828" width="22.44140625" style="11" customWidth="1"/>
    <col min="13829" max="13829" width="2.33203125" style="11" customWidth="1"/>
    <col min="13830" max="13830" width="2.6640625" style="11" customWidth="1"/>
    <col min="13831" max="13831" width="4.109375" style="11" customWidth="1"/>
    <col min="13832" max="13832" width="2.88671875" style="11" customWidth="1"/>
    <col min="13833" max="13833" width="2.21875" style="11" customWidth="1"/>
    <col min="13834" max="13834" width="27.77734375" style="11" customWidth="1"/>
    <col min="13835" max="14081" width="8.88671875" style="11"/>
    <col min="14082" max="14082" width="3.21875" style="11" customWidth="1"/>
    <col min="14083" max="14083" width="11.21875" style="11" customWidth="1"/>
    <col min="14084" max="14084" width="22.44140625" style="11" customWidth="1"/>
    <col min="14085" max="14085" width="2.33203125" style="11" customWidth="1"/>
    <col min="14086" max="14086" width="2.6640625" style="11" customWidth="1"/>
    <col min="14087" max="14087" width="4.109375" style="11" customWidth="1"/>
    <col min="14088" max="14088" width="2.88671875" style="11" customWidth="1"/>
    <col min="14089" max="14089" width="2.21875" style="11" customWidth="1"/>
    <col min="14090" max="14090" width="27.77734375" style="11" customWidth="1"/>
    <col min="14091" max="14337" width="8.88671875" style="11"/>
    <col min="14338" max="14338" width="3.21875" style="11" customWidth="1"/>
    <col min="14339" max="14339" width="11.21875" style="11" customWidth="1"/>
    <col min="14340" max="14340" width="22.44140625" style="11" customWidth="1"/>
    <col min="14341" max="14341" width="2.33203125" style="11" customWidth="1"/>
    <col min="14342" max="14342" width="2.6640625" style="11" customWidth="1"/>
    <col min="14343" max="14343" width="4.109375" style="11" customWidth="1"/>
    <col min="14344" max="14344" width="2.88671875" style="11" customWidth="1"/>
    <col min="14345" max="14345" width="2.21875" style="11" customWidth="1"/>
    <col min="14346" max="14346" width="27.77734375" style="11" customWidth="1"/>
    <col min="14347" max="14593" width="8.88671875" style="11"/>
    <col min="14594" max="14594" width="3.21875" style="11" customWidth="1"/>
    <col min="14595" max="14595" width="11.21875" style="11" customWidth="1"/>
    <col min="14596" max="14596" width="22.44140625" style="11" customWidth="1"/>
    <col min="14597" max="14597" width="2.33203125" style="11" customWidth="1"/>
    <col min="14598" max="14598" width="2.6640625" style="11" customWidth="1"/>
    <col min="14599" max="14599" width="4.109375" style="11" customWidth="1"/>
    <col min="14600" max="14600" width="2.88671875" style="11" customWidth="1"/>
    <col min="14601" max="14601" width="2.21875" style="11" customWidth="1"/>
    <col min="14602" max="14602" width="27.77734375" style="11" customWidth="1"/>
    <col min="14603" max="14849" width="8.88671875" style="11"/>
    <col min="14850" max="14850" width="3.21875" style="11" customWidth="1"/>
    <col min="14851" max="14851" width="11.21875" style="11" customWidth="1"/>
    <col min="14852" max="14852" width="22.44140625" style="11" customWidth="1"/>
    <col min="14853" max="14853" width="2.33203125" style="11" customWidth="1"/>
    <col min="14854" max="14854" width="2.6640625" style="11" customWidth="1"/>
    <col min="14855" max="14855" width="4.109375" style="11" customWidth="1"/>
    <col min="14856" max="14856" width="2.88671875" style="11" customWidth="1"/>
    <col min="14857" max="14857" width="2.21875" style="11" customWidth="1"/>
    <col min="14858" max="14858" width="27.77734375" style="11" customWidth="1"/>
    <col min="14859" max="15105" width="8.88671875" style="11"/>
    <col min="15106" max="15106" width="3.21875" style="11" customWidth="1"/>
    <col min="15107" max="15107" width="11.21875" style="11" customWidth="1"/>
    <col min="15108" max="15108" width="22.44140625" style="11" customWidth="1"/>
    <col min="15109" max="15109" width="2.33203125" style="11" customWidth="1"/>
    <col min="15110" max="15110" width="2.6640625" style="11" customWidth="1"/>
    <col min="15111" max="15111" width="4.109375" style="11" customWidth="1"/>
    <col min="15112" max="15112" width="2.88671875" style="11" customWidth="1"/>
    <col min="15113" max="15113" width="2.21875" style="11" customWidth="1"/>
    <col min="15114" max="15114" width="27.77734375" style="11" customWidth="1"/>
    <col min="15115" max="15361" width="8.88671875" style="11"/>
    <col min="15362" max="15362" width="3.21875" style="11" customWidth="1"/>
    <col min="15363" max="15363" width="11.21875" style="11" customWidth="1"/>
    <col min="15364" max="15364" width="22.44140625" style="11" customWidth="1"/>
    <col min="15365" max="15365" width="2.33203125" style="11" customWidth="1"/>
    <col min="15366" max="15366" width="2.6640625" style="11" customWidth="1"/>
    <col min="15367" max="15367" width="4.109375" style="11" customWidth="1"/>
    <col min="15368" max="15368" width="2.88671875" style="11" customWidth="1"/>
    <col min="15369" max="15369" width="2.21875" style="11" customWidth="1"/>
    <col min="15370" max="15370" width="27.77734375" style="11" customWidth="1"/>
    <col min="15371" max="15617" width="8.88671875" style="11"/>
    <col min="15618" max="15618" width="3.21875" style="11" customWidth="1"/>
    <col min="15619" max="15619" width="11.21875" style="11" customWidth="1"/>
    <col min="15620" max="15620" width="22.44140625" style="11" customWidth="1"/>
    <col min="15621" max="15621" width="2.33203125" style="11" customWidth="1"/>
    <col min="15622" max="15622" width="2.6640625" style="11" customWidth="1"/>
    <col min="15623" max="15623" width="4.109375" style="11" customWidth="1"/>
    <col min="15624" max="15624" width="2.88671875" style="11" customWidth="1"/>
    <col min="15625" max="15625" width="2.21875" style="11" customWidth="1"/>
    <col min="15626" max="15626" width="27.77734375" style="11" customWidth="1"/>
    <col min="15627" max="15873" width="8.88671875" style="11"/>
    <col min="15874" max="15874" width="3.21875" style="11" customWidth="1"/>
    <col min="15875" max="15875" width="11.21875" style="11" customWidth="1"/>
    <col min="15876" max="15876" width="22.44140625" style="11" customWidth="1"/>
    <col min="15877" max="15877" width="2.33203125" style="11" customWidth="1"/>
    <col min="15878" max="15878" width="2.6640625" style="11" customWidth="1"/>
    <col min="15879" max="15879" width="4.109375" style="11" customWidth="1"/>
    <col min="15880" max="15880" width="2.88671875" style="11" customWidth="1"/>
    <col min="15881" max="15881" width="2.21875" style="11" customWidth="1"/>
    <col min="15882" max="15882" width="27.77734375" style="11" customWidth="1"/>
    <col min="15883" max="16129" width="8.88671875" style="11"/>
    <col min="16130" max="16130" width="3.21875" style="11" customWidth="1"/>
    <col min="16131" max="16131" width="11.21875" style="11" customWidth="1"/>
    <col min="16132" max="16132" width="22.44140625" style="11" customWidth="1"/>
    <col min="16133" max="16133" width="2.33203125" style="11" customWidth="1"/>
    <col min="16134" max="16134" width="2.6640625" style="11" customWidth="1"/>
    <col min="16135" max="16135" width="4.109375" style="11" customWidth="1"/>
    <col min="16136" max="16136" width="2.88671875" style="11" customWidth="1"/>
    <col min="16137" max="16137" width="2.21875" style="11" customWidth="1"/>
    <col min="16138" max="16138" width="27.77734375" style="11" customWidth="1"/>
    <col min="16139" max="16384" width="8.88671875" style="11"/>
  </cols>
  <sheetData>
    <row r="1" spans="1:19" ht="15.75" x14ac:dyDescent="0.25">
      <c r="A1" s="5"/>
      <c r="B1" s="6"/>
      <c r="C1" s="6"/>
      <c r="D1" s="7" t="s">
        <v>19</v>
      </c>
      <c r="E1" s="8"/>
      <c r="F1" s="8"/>
      <c r="G1" s="9" t="s">
        <v>20</v>
      </c>
      <c r="H1" s="8"/>
      <c r="I1" s="10"/>
      <c r="K1" s="5"/>
      <c r="L1" s="8"/>
      <c r="M1" s="8"/>
      <c r="N1" s="7" t="s">
        <v>19</v>
      </c>
      <c r="O1" s="7"/>
      <c r="P1" s="7"/>
      <c r="Q1" s="9" t="s">
        <v>20</v>
      </c>
      <c r="R1" s="7"/>
      <c r="S1" s="10"/>
    </row>
    <row r="2" spans="1:19" ht="16.5" thickBot="1" x14ac:dyDescent="0.3">
      <c r="A2" s="12" t="s">
        <v>21</v>
      </c>
      <c r="B2" s="13"/>
      <c r="C2" s="13"/>
      <c r="D2" s="14" t="s">
        <v>22</v>
      </c>
      <c r="E2" s="15"/>
      <c r="F2" s="15"/>
      <c r="G2" s="16" t="s">
        <v>22</v>
      </c>
      <c r="H2" s="15"/>
      <c r="I2" s="17" t="s">
        <v>23</v>
      </c>
      <c r="K2" s="12" t="s">
        <v>117</v>
      </c>
      <c r="L2" s="13"/>
      <c r="M2" s="13"/>
      <c r="N2" s="14" t="s">
        <v>22</v>
      </c>
      <c r="O2" s="14"/>
      <c r="P2" s="14"/>
      <c r="Q2" s="16" t="s">
        <v>22</v>
      </c>
      <c r="R2" s="14"/>
      <c r="S2" s="17" t="s">
        <v>23</v>
      </c>
    </row>
    <row r="3" spans="1:19" x14ac:dyDescent="0.2">
      <c r="A3" s="18" t="s">
        <v>24</v>
      </c>
      <c r="B3" s="19" t="s">
        <v>25</v>
      </c>
      <c r="C3" s="20"/>
      <c r="D3" s="21"/>
      <c r="E3" s="22"/>
      <c r="F3" s="23"/>
      <c r="G3" s="22"/>
      <c r="H3" s="24"/>
      <c r="I3" s="25"/>
      <c r="K3" s="62" t="s">
        <v>118</v>
      </c>
      <c r="L3" s="70" t="s">
        <v>119</v>
      </c>
      <c r="M3" s="71"/>
      <c r="N3" s="72"/>
      <c r="O3" s="73"/>
      <c r="P3" s="74"/>
      <c r="Q3" s="73"/>
      <c r="R3" s="72"/>
      <c r="S3" s="75"/>
    </row>
    <row r="4" spans="1:19" x14ac:dyDescent="0.2">
      <c r="A4" s="26" t="s">
        <v>26</v>
      </c>
      <c r="B4" s="27" t="s">
        <v>27</v>
      </c>
      <c r="C4" s="28"/>
      <c r="D4" s="29"/>
      <c r="E4" s="30"/>
      <c r="F4" s="31"/>
      <c r="G4" s="30"/>
      <c r="H4" s="32"/>
      <c r="I4" s="33"/>
      <c r="K4" s="63" t="s">
        <v>120</v>
      </c>
      <c r="L4" s="76" t="s">
        <v>121</v>
      </c>
      <c r="M4" s="77"/>
      <c r="N4" s="78"/>
      <c r="O4" s="79"/>
      <c r="P4" s="80"/>
      <c r="Q4" s="79"/>
      <c r="R4" s="78"/>
      <c r="S4" s="81"/>
    </row>
    <row r="5" spans="1:19" x14ac:dyDescent="0.2">
      <c r="A5" s="34" t="s">
        <v>28</v>
      </c>
      <c r="B5" s="35" t="s">
        <v>29</v>
      </c>
      <c r="C5" s="36"/>
      <c r="D5" s="24"/>
      <c r="E5" s="37"/>
      <c r="F5" s="23"/>
      <c r="G5" s="37"/>
      <c r="H5" s="24"/>
      <c r="I5" s="38"/>
      <c r="K5" s="64" t="s">
        <v>122</v>
      </c>
      <c r="L5" s="82" t="s">
        <v>123</v>
      </c>
      <c r="M5" s="83"/>
      <c r="N5" s="72"/>
      <c r="O5" s="84"/>
      <c r="P5" s="74"/>
      <c r="Q5" s="84"/>
      <c r="R5" s="72"/>
      <c r="S5" s="85"/>
    </row>
    <row r="6" spans="1:19" x14ac:dyDescent="0.2">
      <c r="A6" s="26" t="s">
        <v>30</v>
      </c>
      <c r="B6" s="39" t="s">
        <v>31</v>
      </c>
      <c r="C6" s="40"/>
      <c r="D6" s="32"/>
      <c r="E6" s="30"/>
      <c r="F6" s="31"/>
      <c r="G6" s="30"/>
      <c r="H6" s="32"/>
      <c r="I6" s="33"/>
      <c r="K6" s="63" t="s">
        <v>124</v>
      </c>
      <c r="L6" s="76" t="s">
        <v>125</v>
      </c>
      <c r="M6" s="77"/>
      <c r="N6" s="78"/>
      <c r="O6" s="79"/>
      <c r="P6" s="80"/>
      <c r="Q6" s="79"/>
      <c r="R6" s="78"/>
      <c r="S6" s="81"/>
    </row>
    <row r="7" spans="1:19" x14ac:dyDescent="0.2">
      <c r="A7" s="34" t="s">
        <v>32</v>
      </c>
      <c r="B7" s="41" t="s">
        <v>33</v>
      </c>
      <c r="C7" s="42"/>
      <c r="D7" s="24"/>
      <c r="E7" s="37"/>
      <c r="F7" s="23"/>
      <c r="G7" s="37"/>
      <c r="H7" s="24"/>
      <c r="I7" s="38"/>
      <c r="K7" s="64" t="s">
        <v>126</v>
      </c>
      <c r="L7" s="82" t="s">
        <v>127</v>
      </c>
      <c r="M7" s="83"/>
      <c r="N7" s="72"/>
      <c r="O7" s="84"/>
      <c r="P7" s="74"/>
      <c r="Q7" s="84"/>
      <c r="R7" s="72"/>
      <c r="S7" s="85"/>
    </row>
    <row r="8" spans="1:19" x14ac:dyDescent="0.2">
      <c r="A8" s="43" t="s">
        <v>34</v>
      </c>
      <c r="B8" s="44" t="s">
        <v>35</v>
      </c>
      <c r="C8" s="28"/>
      <c r="D8" s="45"/>
      <c r="E8" s="30"/>
      <c r="F8" s="46"/>
      <c r="G8" s="30"/>
      <c r="H8" s="45"/>
      <c r="I8" s="28"/>
      <c r="K8" s="63" t="s">
        <v>128</v>
      </c>
      <c r="L8" s="76" t="s">
        <v>129</v>
      </c>
      <c r="M8" s="77"/>
      <c r="N8" s="78"/>
      <c r="O8" s="79"/>
      <c r="P8" s="80"/>
      <c r="Q8" s="79"/>
      <c r="R8" s="78"/>
      <c r="S8" s="81"/>
    </row>
    <row r="9" spans="1:19" x14ac:dyDescent="0.2">
      <c r="A9" s="47" t="s">
        <v>36</v>
      </c>
      <c r="B9" s="48" t="s">
        <v>37</v>
      </c>
      <c r="C9" s="36"/>
      <c r="D9" s="24"/>
      <c r="E9" s="37"/>
      <c r="F9" s="23"/>
      <c r="G9" s="37"/>
      <c r="H9" s="24"/>
      <c r="I9" s="38"/>
      <c r="K9" s="64" t="s">
        <v>130</v>
      </c>
      <c r="L9" s="82" t="s">
        <v>131</v>
      </c>
      <c r="M9" s="83"/>
      <c r="N9" s="72"/>
      <c r="O9" s="84"/>
      <c r="P9" s="74"/>
      <c r="Q9" s="84"/>
      <c r="R9" s="72"/>
      <c r="S9" s="85"/>
    </row>
    <row r="10" spans="1:19" x14ac:dyDescent="0.2">
      <c r="A10" s="43" t="s">
        <v>38</v>
      </c>
      <c r="B10" s="44" t="s">
        <v>39</v>
      </c>
      <c r="C10" s="28"/>
      <c r="D10" s="32"/>
      <c r="E10" s="30"/>
      <c r="F10" s="31"/>
      <c r="G10" s="30"/>
      <c r="H10" s="32"/>
      <c r="I10" s="33"/>
      <c r="K10" s="63" t="s">
        <v>132</v>
      </c>
      <c r="L10" s="76" t="s">
        <v>133</v>
      </c>
      <c r="M10" s="77"/>
      <c r="N10" s="78"/>
      <c r="O10" s="79"/>
      <c r="P10" s="80"/>
      <c r="Q10" s="79"/>
      <c r="R10" s="78"/>
      <c r="S10" s="81"/>
    </row>
    <row r="11" spans="1:19" x14ac:dyDescent="0.2">
      <c r="A11" s="47" t="s">
        <v>40</v>
      </c>
      <c r="B11" s="48" t="s">
        <v>41</v>
      </c>
      <c r="C11" s="36"/>
      <c r="D11" s="24"/>
      <c r="E11" s="37"/>
      <c r="F11" s="23"/>
      <c r="G11" s="37"/>
      <c r="H11" s="24"/>
      <c r="I11" s="38"/>
      <c r="K11" s="64" t="s">
        <v>134</v>
      </c>
      <c r="L11" s="82" t="s">
        <v>135</v>
      </c>
      <c r="M11" s="83"/>
      <c r="N11" s="72"/>
      <c r="O11" s="84"/>
      <c r="P11" s="74"/>
      <c r="Q11" s="84"/>
      <c r="R11" s="72"/>
      <c r="S11" s="85"/>
    </row>
    <row r="12" spans="1:19" x14ac:dyDescent="0.2">
      <c r="A12" s="43" t="s">
        <v>42</v>
      </c>
      <c r="B12" s="44" t="s">
        <v>43</v>
      </c>
      <c r="C12" s="28"/>
      <c r="D12" s="32"/>
      <c r="E12" s="30"/>
      <c r="F12" s="31"/>
      <c r="G12" s="30"/>
      <c r="H12" s="32"/>
      <c r="I12" s="33"/>
      <c r="K12" s="63" t="s">
        <v>136</v>
      </c>
      <c r="L12" s="76" t="s">
        <v>137</v>
      </c>
      <c r="M12" s="77"/>
      <c r="N12" s="78"/>
      <c r="O12" s="79"/>
      <c r="P12" s="80"/>
      <c r="Q12" s="79"/>
      <c r="R12" s="78"/>
      <c r="S12" s="81"/>
    </row>
    <row r="13" spans="1:19" x14ac:dyDescent="0.2">
      <c r="A13" s="47" t="s">
        <v>44</v>
      </c>
      <c r="B13" s="48" t="s">
        <v>45</v>
      </c>
      <c r="C13" s="36"/>
      <c r="D13" s="24"/>
      <c r="E13" s="37"/>
      <c r="F13" s="23"/>
      <c r="G13" s="37"/>
      <c r="H13" s="24"/>
      <c r="I13" s="38"/>
      <c r="K13" s="64" t="s">
        <v>138</v>
      </c>
      <c r="L13" s="82" t="s">
        <v>139</v>
      </c>
      <c r="M13" s="83"/>
      <c r="N13" s="72"/>
      <c r="O13" s="84"/>
      <c r="P13" s="74"/>
      <c r="Q13" s="84"/>
      <c r="R13" s="72"/>
      <c r="S13" s="85"/>
    </row>
    <row r="14" spans="1:19" x14ac:dyDescent="0.2">
      <c r="A14" s="43" t="s">
        <v>46</v>
      </c>
      <c r="B14" s="44" t="s">
        <v>47</v>
      </c>
      <c r="C14" s="28"/>
      <c r="D14" s="32"/>
      <c r="E14" s="30"/>
      <c r="F14" s="31"/>
      <c r="G14" s="30"/>
      <c r="H14" s="32"/>
      <c r="I14" s="33"/>
      <c r="K14" s="63" t="s">
        <v>140</v>
      </c>
      <c r="L14" s="76" t="s">
        <v>141</v>
      </c>
      <c r="M14" s="77"/>
      <c r="N14" s="78"/>
      <c r="O14" s="79"/>
      <c r="P14" s="80"/>
      <c r="Q14" s="79"/>
      <c r="R14" s="78"/>
      <c r="S14" s="81"/>
    </row>
    <row r="15" spans="1:19" x14ac:dyDescent="0.2">
      <c r="A15" s="47" t="s">
        <v>48</v>
      </c>
      <c r="B15" s="48" t="s">
        <v>49</v>
      </c>
      <c r="C15" s="36"/>
      <c r="D15" s="24"/>
      <c r="E15" s="37"/>
      <c r="F15" s="23"/>
      <c r="G15" s="37"/>
      <c r="H15" s="24"/>
      <c r="I15" s="38"/>
      <c r="K15" s="64" t="s">
        <v>142</v>
      </c>
      <c r="L15" s="82" t="s">
        <v>143</v>
      </c>
      <c r="M15" s="83"/>
      <c r="N15" s="72"/>
      <c r="O15" s="84"/>
      <c r="P15" s="74"/>
      <c r="Q15" s="84"/>
      <c r="R15" s="72"/>
      <c r="S15" s="85"/>
    </row>
    <row r="16" spans="1:19" ht="13.5" thickBot="1" x14ac:dyDescent="0.25">
      <c r="A16" s="49" t="s">
        <v>50</v>
      </c>
      <c r="B16" s="44" t="s">
        <v>51</v>
      </c>
      <c r="C16" s="50"/>
      <c r="D16" s="32"/>
      <c r="E16" s="30"/>
      <c r="F16" s="31"/>
      <c r="G16" s="30"/>
      <c r="H16" s="32"/>
      <c r="I16" s="33"/>
      <c r="K16" s="63" t="s">
        <v>144</v>
      </c>
      <c r="L16" s="76" t="s">
        <v>145</v>
      </c>
      <c r="M16" s="77"/>
      <c r="N16" s="78"/>
      <c r="O16" s="79"/>
      <c r="P16" s="80"/>
      <c r="Q16" s="79"/>
      <c r="R16" s="78"/>
      <c r="S16" s="81"/>
    </row>
    <row r="17" spans="1:19" ht="13.5" thickBot="1" x14ac:dyDescent="0.25">
      <c r="A17" s="5"/>
      <c r="B17" s="8"/>
      <c r="C17" s="8"/>
      <c r="D17" s="7" t="s">
        <v>19</v>
      </c>
      <c r="E17" s="7"/>
      <c r="F17" s="7"/>
      <c r="G17" s="9" t="s">
        <v>20</v>
      </c>
      <c r="H17" s="7"/>
      <c r="I17" s="10"/>
      <c r="K17" s="65" t="s">
        <v>146</v>
      </c>
      <c r="L17" s="82" t="s">
        <v>147</v>
      </c>
      <c r="M17" s="72"/>
      <c r="N17" s="72"/>
      <c r="O17" s="84"/>
      <c r="P17" s="74"/>
      <c r="Q17" s="84"/>
      <c r="R17" s="72"/>
      <c r="S17" s="85"/>
    </row>
    <row r="18" spans="1:19" ht="16.5" thickBot="1" x14ac:dyDescent="0.3">
      <c r="A18" s="12" t="s">
        <v>52</v>
      </c>
      <c r="B18" s="15"/>
      <c r="C18" s="15"/>
      <c r="D18" s="14" t="s">
        <v>22</v>
      </c>
      <c r="E18" s="14"/>
      <c r="F18" s="14"/>
      <c r="G18" s="16" t="s">
        <v>22</v>
      </c>
      <c r="H18" s="14"/>
      <c r="I18" s="17" t="s">
        <v>23</v>
      </c>
      <c r="K18" s="61"/>
      <c r="L18" s="86"/>
      <c r="M18" s="86"/>
      <c r="N18" s="7" t="s">
        <v>19</v>
      </c>
      <c r="O18" s="7"/>
      <c r="P18" s="7"/>
      <c r="Q18" s="9" t="s">
        <v>20</v>
      </c>
      <c r="R18" s="7"/>
      <c r="S18" s="10"/>
    </row>
    <row r="19" spans="1:19" ht="16.5" thickBot="1" x14ac:dyDescent="0.3">
      <c r="A19" s="51" t="s">
        <v>53</v>
      </c>
      <c r="B19" s="48" t="s">
        <v>54</v>
      </c>
      <c r="C19" s="52"/>
      <c r="D19" s="24"/>
      <c r="E19" s="22"/>
      <c r="F19" s="23"/>
      <c r="G19" s="22"/>
      <c r="H19" s="24"/>
      <c r="I19" s="25"/>
      <c r="K19" s="12" t="s">
        <v>224</v>
      </c>
      <c r="L19" s="15"/>
      <c r="M19" s="15"/>
      <c r="N19" s="14" t="s">
        <v>22</v>
      </c>
      <c r="O19" s="14"/>
      <c r="P19" s="14"/>
      <c r="Q19" s="16" t="s">
        <v>22</v>
      </c>
      <c r="R19" s="14"/>
      <c r="S19" s="17" t="s">
        <v>23</v>
      </c>
    </row>
    <row r="20" spans="1:19" x14ac:dyDescent="0.2">
      <c r="A20" s="53" t="s">
        <v>55</v>
      </c>
      <c r="B20" s="27" t="s">
        <v>56</v>
      </c>
      <c r="C20" s="28"/>
      <c r="D20" s="32"/>
      <c r="E20" s="30"/>
      <c r="F20" s="31"/>
      <c r="G20" s="30"/>
      <c r="H20" s="32"/>
      <c r="I20" s="33"/>
      <c r="K20" s="62" t="s">
        <v>226</v>
      </c>
      <c r="L20" s="58" t="s">
        <v>246</v>
      </c>
      <c r="M20" s="69"/>
      <c r="N20" s="24"/>
      <c r="O20" s="22"/>
      <c r="P20" s="23"/>
      <c r="Q20" s="22"/>
      <c r="R20" s="24"/>
      <c r="S20" s="25"/>
    </row>
    <row r="21" spans="1:19" ht="13.5" thickBot="1" x14ac:dyDescent="0.25">
      <c r="A21" s="54" t="s">
        <v>57</v>
      </c>
      <c r="B21" s="35" t="s">
        <v>58</v>
      </c>
      <c r="C21" s="36"/>
      <c r="D21" s="24"/>
      <c r="E21" s="37"/>
      <c r="F21" s="23"/>
      <c r="G21" s="37"/>
      <c r="H21" s="24"/>
      <c r="I21" s="38"/>
      <c r="K21" s="63" t="s">
        <v>227</v>
      </c>
      <c r="L21" s="27" t="s">
        <v>247</v>
      </c>
      <c r="M21" s="28"/>
      <c r="N21" s="32"/>
      <c r="O21" s="30"/>
      <c r="P21" s="31"/>
      <c r="Q21" s="30"/>
      <c r="R21" s="32"/>
      <c r="S21" s="33"/>
    </row>
    <row r="22" spans="1:19" x14ac:dyDescent="0.2">
      <c r="A22" s="53" t="s">
        <v>59</v>
      </c>
      <c r="B22" s="27" t="s">
        <v>60</v>
      </c>
      <c r="C22" s="28"/>
      <c r="D22" s="32"/>
      <c r="E22" s="30"/>
      <c r="F22" s="31"/>
      <c r="G22" s="30"/>
      <c r="H22" s="32"/>
      <c r="I22" s="33"/>
      <c r="K22" s="62" t="s">
        <v>228</v>
      </c>
      <c r="L22" s="55" t="s">
        <v>248</v>
      </c>
      <c r="M22" s="56"/>
      <c r="N22" s="24"/>
      <c r="O22" s="37"/>
      <c r="P22" s="23"/>
      <c r="Q22" s="37"/>
      <c r="R22" s="24"/>
      <c r="S22" s="38"/>
    </row>
    <row r="23" spans="1:19" ht="13.5" thickBot="1" x14ac:dyDescent="0.25">
      <c r="A23" s="54" t="s">
        <v>61</v>
      </c>
      <c r="B23" s="55" t="s">
        <v>62</v>
      </c>
      <c r="C23" s="56"/>
      <c r="D23" s="24"/>
      <c r="E23" s="37"/>
      <c r="F23" s="23"/>
      <c r="G23" s="37"/>
      <c r="H23" s="24"/>
      <c r="I23" s="38"/>
      <c r="K23" s="63" t="s">
        <v>229</v>
      </c>
      <c r="L23" s="27" t="s">
        <v>249</v>
      </c>
      <c r="M23" s="28"/>
      <c r="N23" s="32"/>
      <c r="O23" s="30"/>
      <c r="P23" s="31"/>
      <c r="Q23" s="30"/>
      <c r="R23" s="32"/>
      <c r="S23" s="33"/>
    </row>
    <row r="24" spans="1:19" x14ac:dyDescent="0.2">
      <c r="A24" s="53" t="s">
        <v>63</v>
      </c>
      <c r="B24" s="27" t="s">
        <v>64</v>
      </c>
      <c r="C24" s="28"/>
      <c r="D24" s="32"/>
      <c r="E24" s="30"/>
      <c r="F24" s="31"/>
      <c r="G24" s="30"/>
      <c r="H24" s="32"/>
      <c r="I24" s="33"/>
      <c r="K24" s="62" t="s">
        <v>230</v>
      </c>
      <c r="L24" s="55" t="s">
        <v>250</v>
      </c>
      <c r="M24" s="56"/>
      <c r="N24" s="24"/>
      <c r="O24" s="37"/>
      <c r="P24" s="23"/>
      <c r="Q24" s="37"/>
      <c r="R24" s="24"/>
      <c r="S24" s="38"/>
    </row>
    <row r="25" spans="1:19" ht="13.5" thickBot="1" x14ac:dyDescent="0.25">
      <c r="A25" s="54" t="s">
        <v>65</v>
      </c>
      <c r="B25" s="55" t="s">
        <v>66</v>
      </c>
      <c r="C25" s="56"/>
      <c r="D25" s="24"/>
      <c r="E25" s="37"/>
      <c r="F25" s="23"/>
      <c r="G25" s="37"/>
      <c r="H25" s="24"/>
      <c r="I25" s="38"/>
      <c r="K25" s="63" t="s">
        <v>231</v>
      </c>
      <c r="L25" s="27" t="s">
        <v>251</v>
      </c>
      <c r="M25" s="28"/>
      <c r="N25" s="32"/>
      <c r="O25" s="30"/>
      <c r="P25" s="31"/>
      <c r="Q25" s="30"/>
      <c r="R25" s="32"/>
      <c r="S25" s="33"/>
    </row>
    <row r="26" spans="1:19" x14ac:dyDescent="0.2">
      <c r="A26" s="53" t="s">
        <v>67</v>
      </c>
      <c r="B26" s="27" t="s">
        <v>68</v>
      </c>
      <c r="C26" s="28"/>
      <c r="D26" s="32"/>
      <c r="E26" s="30"/>
      <c r="F26" s="31"/>
      <c r="G26" s="30"/>
      <c r="H26" s="32"/>
      <c r="I26" s="33"/>
      <c r="K26" s="62" t="s">
        <v>232</v>
      </c>
      <c r="L26" s="55" t="s">
        <v>252</v>
      </c>
      <c r="M26" s="56"/>
      <c r="N26" s="24"/>
      <c r="O26" s="37"/>
      <c r="P26" s="23"/>
      <c r="Q26" s="37"/>
      <c r="R26" s="24"/>
      <c r="S26" s="38"/>
    </row>
    <row r="27" spans="1:19" ht="13.5" thickBot="1" x14ac:dyDescent="0.25">
      <c r="A27" s="57" t="s">
        <v>69</v>
      </c>
      <c r="B27" s="58" t="s">
        <v>70</v>
      </c>
      <c r="C27" s="56"/>
      <c r="D27" s="24"/>
      <c r="E27" s="37"/>
      <c r="F27" s="23"/>
      <c r="G27" s="37"/>
      <c r="H27" s="24"/>
      <c r="I27" s="38"/>
      <c r="K27" s="63" t="s">
        <v>233</v>
      </c>
      <c r="L27" s="27" t="s">
        <v>253</v>
      </c>
      <c r="M27" s="28"/>
      <c r="N27" s="32"/>
      <c r="O27" s="30"/>
      <c r="P27" s="31"/>
      <c r="Q27" s="30"/>
      <c r="R27" s="32"/>
      <c r="S27" s="33"/>
    </row>
    <row r="28" spans="1:19" x14ac:dyDescent="0.2">
      <c r="A28" s="53" t="s">
        <v>71</v>
      </c>
      <c r="B28" s="27" t="s">
        <v>72</v>
      </c>
      <c r="C28" s="28"/>
      <c r="D28" s="32"/>
      <c r="E28" s="30"/>
      <c r="F28" s="31"/>
      <c r="G28" s="30"/>
      <c r="H28" s="32"/>
      <c r="I28" s="33"/>
      <c r="K28" s="62" t="s">
        <v>234</v>
      </c>
      <c r="L28" s="58" t="s">
        <v>254</v>
      </c>
      <c r="M28" s="69"/>
      <c r="N28" s="24"/>
      <c r="O28" s="22"/>
      <c r="P28" s="23"/>
      <c r="Q28" s="22"/>
      <c r="R28" s="24"/>
      <c r="S28" s="25"/>
    </row>
    <row r="29" spans="1:19" ht="13.5" thickBot="1" x14ac:dyDescent="0.25">
      <c r="A29" s="59" t="s">
        <v>73</v>
      </c>
      <c r="B29" s="58" t="s">
        <v>74</v>
      </c>
      <c r="C29" s="60"/>
      <c r="D29" s="24"/>
      <c r="E29" s="37"/>
      <c r="F29" s="23"/>
      <c r="G29" s="37"/>
      <c r="H29" s="24"/>
      <c r="I29" s="38"/>
      <c r="K29" s="63" t="s">
        <v>235</v>
      </c>
      <c r="L29" s="27" t="s">
        <v>255</v>
      </c>
      <c r="M29" s="28"/>
      <c r="N29" s="32"/>
      <c r="O29" s="30"/>
      <c r="P29" s="31"/>
      <c r="Q29" s="30"/>
      <c r="R29" s="32"/>
      <c r="S29" s="33"/>
    </row>
    <row r="30" spans="1:19" x14ac:dyDescent="0.2">
      <c r="A30" s="61"/>
      <c r="B30" s="8"/>
      <c r="C30" s="8"/>
      <c r="D30" s="7" t="s">
        <v>19</v>
      </c>
      <c r="E30" s="7"/>
      <c r="F30" s="7"/>
      <c r="G30" s="9" t="s">
        <v>20</v>
      </c>
      <c r="H30" s="7"/>
      <c r="I30" s="10"/>
      <c r="K30" s="62" t="s">
        <v>236</v>
      </c>
      <c r="L30" s="55" t="s">
        <v>256</v>
      </c>
      <c r="M30" s="56"/>
      <c r="N30" s="24"/>
      <c r="O30" s="37"/>
      <c r="P30" s="23"/>
      <c r="Q30" s="37"/>
      <c r="R30" s="24"/>
      <c r="S30" s="38"/>
    </row>
    <row r="31" spans="1:19" ht="16.5" thickBot="1" x14ac:dyDescent="0.3">
      <c r="A31" s="12" t="s">
        <v>75</v>
      </c>
      <c r="B31" s="15"/>
      <c r="C31" s="15"/>
      <c r="D31" s="14" t="s">
        <v>22</v>
      </c>
      <c r="E31" s="14"/>
      <c r="F31" s="14"/>
      <c r="G31" s="16" t="s">
        <v>22</v>
      </c>
      <c r="H31" s="14"/>
      <c r="I31" s="17" t="s">
        <v>23</v>
      </c>
      <c r="K31" s="145" t="s">
        <v>237</v>
      </c>
      <c r="L31" s="223" t="s">
        <v>257</v>
      </c>
      <c r="M31" s="224"/>
      <c r="N31" s="32"/>
      <c r="O31" s="30"/>
      <c r="P31" s="31"/>
      <c r="Q31" s="30"/>
      <c r="R31" s="32"/>
      <c r="S31" s="33"/>
    </row>
    <row r="32" spans="1:19" x14ac:dyDescent="0.2">
      <c r="A32" s="62" t="s">
        <v>76</v>
      </c>
      <c r="B32" s="48" t="s">
        <v>77</v>
      </c>
      <c r="C32" s="52"/>
      <c r="D32" s="24"/>
      <c r="E32" s="22"/>
      <c r="F32" s="23"/>
      <c r="G32" s="22"/>
      <c r="H32" s="24"/>
      <c r="I32" s="25"/>
      <c r="K32" s="62" t="s">
        <v>238</v>
      </c>
      <c r="L32" s="55" t="s">
        <v>258</v>
      </c>
      <c r="M32" s="56"/>
      <c r="N32" s="24"/>
      <c r="O32" s="37"/>
      <c r="P32" s="23"/>
      <c r="Q32" s="37"/>
      <c r="R32" s="24"/>
      <c r="S32" s="38"/>
    </row>
    <row r="33" spans="1:19" ht="13.5" thickBot="1" x14ac:dyDescent="0.25">
      <c r="A33" s="63" t="s">
        <v>78</v>
      </c>
      <c r="B33" s="27" t="s">
        <v>79</v>
      </c>
      <c r="C33" s="28"/>
      <c r="D33" s="32"/>
      <c r="E33" s="30"/>
      <c r="F33" s="31"/>
      <c r="G33" s="30"/>
      <c r="H33" s="32"/>
      <c r="I33" s="33"/>
      <c r="K33" s="63" t="s">
        <v>239</v>
      </c>
      <c r="L33" s="27" t="s">
        <v>259</v>
      </c>
      <c r="M33" s="28"/>
      <c r="N33" s="32"/>
      <c r="O33" s="30"/>
      <c r="P33" s="31"/>
      <c r="Q33" s="30"/>
      <c r="R33" s="32"/>
      <c r="S33" s="33"/>
    </row>
    <row r="34" spans="1:19" x14ac:dyDescent="0.2">
      <c r="A34" s="64" t="s">
        <v>80</v>
      </c>
      <c r="B34" s="35" t="s">
        <v>81</v>
      </c>
      <c r="C34" s="36"/>
      <c r="D34" s="24"/>
      <c r="E34" s="37"/>
      <c r="F34" s="23"/>
      <c r="G34" s="37"/>
      <c r="H34" s="24"/>
      <c r="I34" s="38"/>
      <c r="K34" s="62" t="s">
        <v>240</v>
      </c>
      <c r="L34" s="55" t="s">
        <v>260</v>
      </c>
      <c r="M34" s="56"/>
      <c r="N34" s="24"/>
      <c r="O34" s="37"/>
      <c r="P34" s="23"/>
      <c r="Q34" s="37"/>
      <c r="R34" s="24"/>
      <c r="S34" s="38"/>
    </row>
    <row r="35" spans="1:19" ht="13.5" thickBot="1" x14ac:dyDescent="0.25">
      <c r="A35" s="63" t="s">
        <v>82</v>
      </c>
      <c r="B35" s="27" t="s">
        <v>83</v>
      </c>
      <c r="C35" s="28"/>
      <c r="D35" s="32"/>
      <c r="E35" s="30"/>
      <c r="F35" s="31"/>
      <c r="G35" s="30"/>
      <c r="H35" s="32"/>
      <c r="I35" s="33"/>
      <c r="K35" s="63" t="s">
        <v>241</v>
      </c>
      <c r="L35" s="27" t="s">
        <v>261</v>
      </c>
      <c r="M35" s="28"/>
      <c r="N35" s="32"/>
      <c r="O35" s="30"/>
      <c r="P35" s="31"/>
      <c r="Q35" s="30"/>
      <c r="R35" s="32"/>
      <c r="S35" s="33"/>
    </row>
    <row r="36" spans="1:19" ht="13.5" thickBot="1" x14ac:dyDescent="0.25">
      <c r="A36" s="64" t="s">
        <v>84</v>
      </c>
      <c r="B36" s="55" t="s">
        <v>85</v>
      </c>
      <c r="C36" s="56"/>
      <c r="D36" s="24"/>
      <c r="E36" s="37"/>
      <c r="F36" s="23"/>
      <c r="G36" s="37"/>
      <c r="H36" s="24"/>
      <c r="I36" s="38"/>
      <c r="K36" s="62" t="s">
        <v>242</v>
      </c>
      <c r="L36" s="66" t="s">
        <v>262</v>
      </c>
      <c r="M36" s="87"/>
      <c r="N36" s="24"/>
      <c r="O36" s="67"/>
      <c r="P36" s="23"/>
      <c r="Q36" s="67"/>
      <c r="R36" s="24"/>
      <c r="S36" s="68"/>
    </row>
    <row r="37" spans="1:19" ht="13.5" thickBot="1" x14ac:dyDescent="0.25">
      <c r="A37" s="63" t="s">
        <v>86</v>
      </c>
      <c r="B37" s="27" t="s">
        <v>87</v>
      </c>
      <c r="C37" s="28"/>
      <c r="D37" s="32"/>
      <c r="E37" s="30"/>
      <c r="F37" s="31"/>
      <c r="G37" s="30"/>
      <c r="H37" s="32"/>
      <c r="I37" s="33"/>
      <c r="K37" s="63" t="s">
        <v>243</v>
      </c>
      <c r="L37" s="27" t="s">
        <v>263</v>
      </c>
      <c r="M37" s="28"/>
      <c r="N37" s="32"/>
      <c r="O37" s="30"/>
      <c r="P37" s="31"/>
      <c r="Q37" s="30"/>
      <c r="R37" s="32"/>
      <c r="S37" s="33"/>
    </row>
    <row r="38" spans="1:19" x14ac:dyDescent="0.2">
      <c r="A38" s="64" t="s">
        <v>88</v>
      </c>
      <c r="B38" s="55" t="s">
        <v>89</v>
      </c>
      <c r="C38" s="56"/>
      <c r="D38" s="24"/>
      <c r="E38" s="37"/>
      <c r="F38" s="23"/>
      <c r="G38" s="37"/>
      <c r="H38" s="24"/>
      <c r="I38" s="38"/>
      <c r="K38" s="62" t="s">
        <v>244</v>
      </c>
      <c r="L38" s="55" t="s">
        <v>264</v>
      </c>
      <c r="M38" s="56"/>
      <c r="N38" s="24"/>
      <c r="O38" s="37"/>
      <c r="P38" s="23"/>
      <c r="Q38" s="37"/>
      <c r="R38" s="24"/>
      <c r="S38" s="38"/>
    </row>
    <row r="39" spans="1:19" ht="13.5" thickBot="1" x14ac:dyDescent="0.25">
      <c r="A39" s="63" t="s">
        <v>90</v>
      </c>
      <c r="B39" s="27" t="s">
        <v>91</v>
      </c>
      <c r="C39" s="28"/>
      <c r="D39" s="32"/>
      <c r="E39" s="30"/>
      <c r="F39" s="31"/>
      <c r="G39" s="30"/>
      <c r="H39" s="32"/>
      <c r="I39" s="33"/>
      <c r="K39" s="63" t="s">
        <v>245</v>
      </c>
      <c r="L39" s="27" t="s">
        <v>265</v>
      </c>
      <c r="M39" s="28"/>
      <c r="N39" s="32"/>
      <c r="O39" s="30"/>
      <c r="P39" s="31"/>
      <c r="Q39" s="30"/>
      <c r="R39" s="32"/>
      <c r="S39" s="33"/>
    </row>
    <row r="40" spans="1:19" ht="15" x14ac:dyDescent="0.2">
      <c r="A40" s="64" t="s">
        <v>92</v>
      </c>
      <c r="B40" s="55" t="s">
        <v>93</v>
      </c>
      <c r="C40" s="56"/>
      <c r="D40" s="24"/>
      <c r="E40" s="37"/>
      <c r="F40" s="23"/>
      <c r="G40" s="37"/>
      <c r="H40" s="24"/>
      <c r="I40" s="38"/>
      <c r="K40" s="61"/>
      <c r="L40" s="86"/>
      <c r="M40" s="86"/>
      <c r="N40" s="7" t="s">
        <v>19</v>
      </c>
      <c r="O40" s="7"/>
      <c r="P40" s="7"/>
      <c r="Q40" s="9" t="s">
        <v>20</v>
      </c>
      <c r="R40" s="7"/>
      <c r="S40" s="10"/>
    </row>
    <row r="41" spans="1:19" ht="16.5" thickBot="1" x14ac:dyDescent="0.3">
      <c r="A41" s="63" t="s">
        <v>94</v>
      </c>
      <c r="B41" s="27" t="s">
        <v>95</v>
      </c>
      <c r="C41" s="28"/>
      <c r="D41" s="32"/>
      <c r="E41" s="30"/>
      <c r="F41" s="31"/>
      <c r="G41" s="30"/>
      <c r="H41" s="32"/>
      <c r="I41" s="33"/>
      <c r="K41" s="12" t="s">
        <v>148</v>
      </c>
      <c r="L41" s="15"/>
      <c r="M41" s="15"/>
      <c r="N41" s="14" t="s">
        <v>22</v>
      </c>
      <c r="O41" s="14"/>
      <c r="P41" s="14"/>
      <c r="Q41" s="16" t="s">
        <v>22</v>
      </c>
      <c r="R41" s="14"/>
      <c r="S41" s="17" t="s">
        <v>23</v>
      </c>
    </row>
    <row r="42" spans="1:19" x14ac:dyDescent="0.2">
      <c r="A42" s="64" t="s">
        <v>96</v>
      </c>
      <c r="B42" s="55" t="s">
        <v>97</v>
      </c>
      <c r="C42" s="56"/>
      <c r="D42" s="24"/>
      <c r="E42" s="37"/>
      <c r="F42" s="23"/>
      <c r="G42" s="37"/>
      <c r="H42" s="24"/>
      <c r="I42" s="38"/>
      <c r="K42" s="62" t="s">
        <v>149</v>
      </c>
      <c r="L42" s="58" t="s">
        <v>150</v>
      </c>
      <c r="M42" s="69"/>
      <c r="N42" s="24"/>
      <c r="O42" s="22"/>
      <c r="P42" s="23"/>
      <c r="Q42" s="22"/>
      <c r="R42" s="24"/>
      <c r="S42" s="25"/>
    </row>
    <row r="43" spans="1:19" x14ac:dyDescent="0.2">
      <c r="A43" s="63" t="s">
        <v>98</v>
      </c>
      <c r="B43" s="27" t="s">
        <v>99</v>
      </c>
      <c r="C43" s="28"/>
      <c r="D43" s="32"/>
      <c r="E43" s="30"/>
      <c r="F43" s="31"/>
      <c r="G43" s="30"/>
      <c r="H43" s="32"/>
      <c r="I43" s="33"/>
      <c r="K43" s="63" t="s">
        <v>151</v>
      </c>
      <c r="L43" s="27" t="s">
        <v>152</v>
      </c>
      <c r="M43" s="28"/>
      <c r="N43" s="32"/>
      <c r="O43" s="30"/>
      <c r="P43" s="31"/>
      <c r="Q43" s="30"/>
      <c r="R43" s="32"/>
      <c r="S43" s="33"/>
    </row>
    <row r="44" spans="1:19" x14ac:dyDescent="0.2">
      <c r="A44" s="64" t="s">
        <v>100</v>
      </c>
      <c r="B44" s="55" t="s">
        <v>101</v>
      </c>
      <c r="C44" s="56"/>
      <c r="D44" s="24"/>
      <c r="E44" s="37"/>
      <c r="F44" s="23"/>
      <c r="G44" s="37"/>
      <c r="H44" s="24"/>
      <c r="I44" s="38"/>
      <c r="K44" s="64" t="s">
        <v>153</v>
      </c>
      <c r="L44" s="55" t="s">
        <v>154</v>
      </c>
      <c r="M44" s="56"/>
      <c r="N44" s="24"/>
      <c r="O44" s="37"/>
      <c r="P44" s="23"/>
      <c r="Q44" s="37"/>
      <c r="R44" s="24"/>
      <c r="S44" s="38"/>
    </row>
    <row r="45" spans="1:19" x14ac:dyDescent="0.2">
      <c r="A45" s="63" t="s">
        <v>102</v>
      </c>
      <c r="B45" s="27" t="s">
        <v>103</v>
      </c>
      <c r="C45" s="28"/>
      <c r="D45" s="32"/>
      <c r="E45" s="30"/>
      <c r="F45" s="31"/>
      <c r="G45" s="30"/>
      <c r="H45" s="32"/>
      <c r="I45" s="33"/>
      <c r="K45" s="63" t="s">
        <v>155</v>
      </c>
      <c r="L45" s="27"/>
      <c r="M45" s="28"/>
      <c r="N45" s="32"/>
      <c r="O45" s="30"/>
      <c r="P45" s="31"/>
      <c r="Q45" s="30"/>
      <c r="R45" s="32"/>
      <c r="S45" s="33"/>
    </row>
    <row r="46" spans="1:19" ht="13.5" thickBot="1" x14ac:dyDescent="0.25">
      <c r="A46" s="65" t="s">
        <v>104</v>
      </c>
      <c r="B46" s="66" t="s">
        <v>105</v>
      </c>
      <c r="C46" s="60"/>
      <c r="D46" s="24"/>
      <c r="E46" s="67"/>
      <c r="F46" s="23"/>
      <c r="G46" s="67"/>
      <c r="H46" s="24"/>
      <c r="I46" s="68"/>
      <c r="K46" s="64" t="s">
        <v>156</v>
      </c>
      <c r="L46" s="55"/>
      <c r="M46" s="56"/>
      <c r="N46" s="24"/>
      <c r="O46" s="37"/>
      <c r="P46" s="23"/>
      <c r="Q46" s="37"/>
      <c r="R46" s="24"/>
      <c r="S46" s="38"/>
    </row>
    <row r="47" spans="1:19" x14ac:dyDescent="0.2">
      <c r="A47" s="61"/>
      <c r="B47" s="8"/>
      <c r="C47" s="8"/>
      <c r="D47" s="7" t="s">
        <v>19</v>
      </c>
      <c r="E47" s="7"/>
      <c r="F47" s="7"/>
      <c r="G47" s="9" t="s">
        <v>20</v>
      </c>
      <c r="H47" s="7"/>
      <c r="I47" s="10"/>
      <c r="K47" s="63" t="s">
        <v>157</v>
      </c>
      <c r="L47" s="27"/>
      <c r="M47" s="28"/>
      <c r="N47" s="32"/>
      <c r="O47" s="30"/>
      <c r="P47" s="31"/>
      <c r="Q47" s="30"/>
      <c r="R47" s="32"/>
      <c r="S47" s="33"/>
    </row>
    <row r="48" spans="1:19" ht="16.5" thickBot="1" x14ac:dyDescent="0.3">
      <c r="A48" s="12" t="s">
        <v>106</v>
      </c>
      <c r="B48" s="15"/>
      <c r="C48" s="15"/>
      <c r="D48" s="14" t="s">
        <v>22</v>
      </c>
      <c r="E48" s="14"/>
      <c r="F48" s="14"/>
      <c r="G48" s="16" t="s">
        <v>22</v>
      </c>
      <c r="H48" s="14"/>
      <c r="I48" s="17" t="s">
        <v>23</v>
      </c>
      <c r="K48" s="65" t="s">
        <v>158</v>
      </c>
      <c r="L48" s="66"/>
      <c r="M48" s="87"/>
      <c r="N48" s="24"/>
      <c r="O48" s="67"/>
      <c r="P48" s="23"/>
      <c r="Q48" s="67"/>
      <c r="R48" s="24"/>
      <c r="S48" s="68"/>
    </row>
    <row r="49" spans="1:19" x14ac:dyDescent="0.2">
      <c r="A49" s="62" t="s">
        <v>107</v>
      </c>
      <c r="B49" s="58" t="s">
        <v>108</v>
      </c>
      <c r="C49" s="69"/>
      <c r="D49" s="24"/>
      <c r="E49" s="22"/>
      <c r="F49" s="23"/>
      <c r="G49" s="22"/>
      <c r="H49" s="24"/>
      <c r="I49" s="25"/>
      <c r="K49" s="5"/>
      <c r="L49" s="8"/>
      <c r="M49" s="8"/>
      <c r="N49" s="8"/>
      <c r="O49" s="8"/>
      <c r="P49" s="8"/>
      <c r="Q49" s="8"/>
      <c r="R49" s="8"/>
      <c r="S49" s="10"/>
    </row>
    <row r="50" spans="1:19" ht="16.5" thickBot="1" x14ac:dyDescent="0.3">
      <c r="A50" s="63" t="s">
        <v>109</v>
      </c>
      <c r="B50" s="27" t="s">
        <v>110</v>
      </c>
      <c r="C50" s="28"/>
      <c r="D50" s="32"/>
      <c r="E50" s="30"/>
      <c r="F50" s="31"/>
      <c r="G50" s="30"/>
      <c r="H50" s="32"/>
      <c r="I50" s="33"/>
      <c r="K50" s="12" t="s">
        <v>159</v>
      </c>
      <c r="L50" s="15"/>
      <c r="M50" s="15"/>
      <c r="N50" s="15"/>
      <c r="O50" s="15"/>
      <c r="P50" s="15"/>
      <c r="Q50" s="15"/>
      <c r="R50" s="15"/>
      <c r="S50" s="88"/>
    </row>
    <row r="51" spans="1:19" x14ac:dyDescent="0.2">
      <c r="A51" s="64" t="s">
        <v>111</v>
      </c>
      <c r="B51" s="55" t="s">
        <v>112</v>
      </c>
      <c r="C51" s="56"/>
      <c r="D51" s="24"/>
      <c r="E51" s="37"/>
      <c r="F51" s="23"/>
      <c r="G51" s="37"/>
      <c r="H51" s="24"/>
      <c r="I51" s="38"/>
      <c r="K51" s="225"/>
      <c r="L51" s="226"/>
      <c r="M51" s="226"/>
      <c r="N51" s="226"/>
      <c r="O51" s="226"/>
      <c r="P51" s="226"/>
      <c r="Q51" s="226"/>
      <c r="R51" s="226"/>
      <c r="S51" s="227"/>
    </row>
    <row r="52" spans="1:19" x14ac:dyDescent="0.2">
      <c r="A52" s="63" t="s">
        <v>113</v>
      </c>
      <c r="B52" s="27" t="s">
        <v>114</v>
      </c>
      <c r="C52" s="28"/>
      <c r="D52" s="32"/>
      <c r="E52" s="30"/>
      <c r="F52" s="31"/>
      <c r="G52" s="30"/>
      <c r="H52" s="32"/>
      <c r="I52" s="33"/>
      <c r="K52" s="228"/>
      <c r="L52" s="229"/>
      <c r="M52" s="229"/>
      <c r="N52" s="229"/>
      <c r="O52" s="229"/>
      <c r="P52" s="229"/>
      <c r="Q52" s="229"/>
      <c r="R52" s="229"/>
      <c r="S52" s="230"/>
    </row>
    <row r="53" spans="1:19" x14ac:dyDescent="0.2">
      <c r="A53" s="54" t="s">
        <v>115</v>
      </c>
      <c r="B53" s="221" t="s">
        <v>116</v>
      </c>
      <c r="C53" s="222"/>
      <c r="D53" s="24"/>
      <c r="E53" s="38"/>
      <c r="F53" s="24"/>
      <c r="G53" s="38"/>
      <c r="H53" s="24"/>
      <c r="I53" s="38"/>
      <c r="K53" s="231"/>
      <c r="L53" s="232"/>
      <c r="M53" s="232"/>
      <c r="N53" s="232"/>
      <c r="O53" s="232"/>
      <c r="P53" s="232"/>
      <c r="Q53" s="232"/>
      <c r="R53" s="232"/>
      <c r="S53" s="233"/>
    </row>
    <row r="54" spans="1:19" x14ac:dyDescent="0.2">
      <c r="K54" s="215"/>
      <c r="L54" s="216"/>
      <c r="M54" s="216"/>
      <c r="N54" s="216"/>
      <c r="O54" s="216"/>
      <c r="P54" s="216"/>
      <c r="Q54" s="216"/>
      <c r="R54" s="216"/>
      <c r="S54" s="217"/>
    </row>
    <row r="55" spans="1:19" x14ac:dyDescent="0.2">
      <c r="K55" s="218"/>
      <c r="L55" s="219"/>
      <c r="M55" s="219"/>
      <c r="N55" s="219"/>
      <c r="O55" s="219"/>
      <c r="P55" s="219"/>
      <c r="Q55" s="219"/>
      <c r="R55" s="219"/>
      <c r="S55" s="220"/>
    </row>
    <row r="56" spans="1:19" x14ac:dyDescent="0.2">
      <c r="K56" s="215"/>
      <c r="L56" s="216"/>
      <c r="M56" s="216"/>
      <c r="N56" s="216"/>
      <c r="O56" s="216"/>
      <c r="P56" s="216"/>
      <c r="Q56" s="216"/>
      <c r="R56" s="216"/>
      <c r="S56" s="217"/>
    </row>
    <row r="84" ht="29.25" customHeight="1" x14ac:dyDescent="0.2"/>
    <row r="104" ht="15" customHeight="1" x14ac:dyDescent="0.2"/>
  </sheetData>
  <mergeCells count="8">
    <mergeCell ref="K54:S54"/>
    <mergeCell ref="K55:S55"/>
    <mergeCell ref="K56:S56"/>
    <mergeCell ref="B53:C53"/>
    <mergeCell ref="L31:M31"/>
    <mergeCell ref="K51:S51"/>
    <mergeCell ref="K52:S52"/>
    <mergeCell ref="K53:S53"/>
  </mergeCells>
  <pageMargins left="0.19685039370078741" right="0.15748031496062992" top="0.11811023622047245" bottom="0.47244094488188981" header="0.11811023622047245" footer="0.51181102362204722"/>
  <pageSetup paperSize="9" scale="6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Kategoria xmlns="f2708f31-6e63-49fc-b6af-3b91b1eb7fed">Riskinarvio</Kategoria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598D83372AF834697DAB537338AEA5F" ma:contentTypeVersion="2" ma:contentTypeDescription="Luo uusi asiakirja." ma:contentTypeScope="" ma:versionID="fac3734b5560be746744a58ccbea848a">
  <xsd:schema xmlns:xsd="http://www.w3.org/2001/XMLSchema" xmlns:xs="http://www.w3.org/2001/XMLSchema" xmlns:p="http://schemas.microsoft.com/office/2006/metadata/properties" xmlns:ns1="http://schemas.microsoft.com/sharepoint/v3" xmlns:ns2="f2708f31-6e63-49fc-b6af-3b91b1eb7fed" targetNamespace="http://schemas.microsoft.com/office/2006/metadata/properties" ma:root="true" ma:fieldsID="c1ea292ecc037e54590c8d697e5d5296" ns1:_="" ns2:_="">
    <xsd:import namespace="http://schemas.microsoft.com/sharepoint/v3"/>
    <xsd:import namespace="f2708f31-6e63-49fc-b6af-3b91b1eb7fe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Ajoituksen alkamispäivämäärä" ma:description="Ajoituksen alkamispäivämäärä on julkaisuominaisuuden luoma sivustosarake. Sillä määritetään päivämäärä ja kellonaika, jolloin vierailijat näkevät sivuston ensimmäisen kerran." ma:hidden="true" ma:internalName="PublishingStartDate">
      <xsd:simpleType>
        <xsd:restriction base="dms:Unknown"/>
      </xsd:simpleType>
    </xsd:element>
    <xsd:element name="PublishingExpirationDate" ma:index="9" nillable="true" ma:displayName="Ajoituksen päättymispäivämäärä" ma:description="Ajoituksen päättymispäivämäärä on julkaisuominaisuuden luoma sivustosarake. Sillä määritetään päivämäärä ja kellonaika, jolloin vierailijat eivät enää näe tätä sivustoa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08f31-6e63-49fc-b6af-3b91b1eb7fed" elementFormDefault="qualified">
    <xsd:import namespace="http://schemas.microsoft.com/office/2006/documentManagement/types"/>
    <xsd:import namespace="http://schemas.microsoft.com/office/infopath/2007/PartnerControls"/>
    <xsd:element name="Kategoria" ma:index="10" ma:displayName="Kategoria" ma:format="Dropdown" ma:internalName="Kategoria">
      <xsd:simpleType>
        <xsd:restriction base="dms:Choice">
          <xsd:enumeration value="Tulityöt"/>
          <xsd:enumeration value="Ohjeet murskille"/>
          <xsd:enumeration value="Ohjeet VB tehtaille"/>
          <xsd:enumeration value="Yleinen"/>
          <xsd:enumeration value="Riskinarvio"/>
          <xsd:enumeration value="Ilmoitustaulu"/>
          <xsd:enumeration value="Suojaimet"/>
          <xsd:enumeration value="Lomakkeet"/>
          <xsd:enumeration value="Ohjee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558A57-486D-4944-8A04-D78455E3FD58}">
  <ds:schemaRefs>
    <ds:schemaRef ds:uri="f2708f31-6e63-49fc-b6af-3b91b1eb7fed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C59574-3F21-4C4E-BFE2-9923788D37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7F5F2C-3431-4DBB-AF38-9C38F82AD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2708f31-6e63-49fc-b6af-3b91b1eb7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10</vt:i4>
      </vt:variant>
      <vt:variant>
        <vt:lpstr>Nimetyt alueet</vt:lpstr>
      </vt:variant>
      <vt:variant>
        <vt:i4>2</vt:i4>
      </vt:variant>
    </vt:vector>
  </HeadingPairs>
  <TitlesOfParts>
    <vt:vector size="12" baseType="lpstr">
      <vt:lpstr>Kansi</vt:lpstr>
      <vt:lpstr>Malli &amp; Ohje</vt:lpstr>
      <vt:lpstr>Riskienarviointi 1</vt:lpstr>
      <vt:lpstr>Riskienarviointi 2</vt:lpstr>
      <vt:lpstr>Riskienarviointi 3</vt:lpstr>
      <vt:lpstr>Riskienarviointi 4</vt:lpstr>
      <vt:lpstr>Riskienarviointi 5</vt:lpstr>
      <vt:lpstr>Kuvat</vt:lpstr>
      <vt:lpstr>vaarojenarviointilistat</vt:lpstr>
      <vt:lpstr>Riskien arviointi </vt:lpstr>
      <vt:lpstr>'Riskien arviointi '!Tulostusalue</vt:lpstr>
      <vt:lpstr>vaarojenarviointilistat!Tulostusalue</vt:lpstr>
    </vt:vector>
  </TitlesOfParts>
  <Company>Rudus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lasse.heikkinen@rudus.fi</dc:creator>
  <cp:lastModifiedBy>Heikkinen, Lasse</cp:lastModifiedBy>
  <cp:lastPrinted>2020-05-06T12:04:47Z</cp:lastPrinted>
  <dcterms:created xsi:type="dcterms:W3CDTF">2009-12-22T11:50:45Z</dcterms:created>
  <dcterms:modified xsi:type="dcterms:W3CDTF">2021-11-10T11:29:51Z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0x010100F598D83372AF834697DAB537338AEA5F</vt:lpwstr>
  </property>
</Properties>
</file>